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13"/>
  </bookViews>
  <sheets>
    <sheet name="园建材料表" sheetId="51" r:id="rId1"/>
    <sheet name="成品示意图 " sheetId="45" state="hidden" r:id="rId2"/>
    <sheet name="上坤各区域景观样式图" sheetId="48" state="hidden" r:id="rId3"/>
  </sheets>
  <definedNames>
    <definedName name="_xlnm._FilterDatabase" localSheetId="0" hidden="1">园建材料表!$A$2:$H$47</definedName>
    <definedName name="dsDataSet" localSheetId="1">#REF!</definedName>
    <definedName name="dsDataSet" localSheetId="2">#REF!</definedName>
    <definedName name="dsDataSet">#REF!</definedName>
    <definedName name="_xlnm.Print_Area" localSheetId="1">'成品示意图 '!$A$1:$D$23</definedName>
    <definedName name="编制单位">""</definedName>
    <definedName name="编制人">""</definedName>
    <definedName name="编制日期">""</definedName>
    <definedName name="层数高度">""</definedName>
    <definedName name="工程类别">""</definedName>
    <definedName name="工程名称">""</definedName>
    <definedName name="建设单位">""</definedName>
    <definedName name="建筑面积">""</definedName>
    <definedName name="结构形式">""</definedName>
    <definedName name="设计单位">""</definedName>
    <definedName name="审核单位">""</definedName>
  </definedNames>
  <calcPr calcId="144525"/>
</workbook>
</file>

<file path=xl/sharedStrings.xml><?xml version="1.0" encoding="utf-8"?>
<sst xmlns="http://schemas.openxmlformats.org/spreadsheetml/2006/main" count="196" uniqueCount="98">
  <si>
    <t>园建材料表</t>
  </si>
  <si>
    <t>序号</t>
  </si>
  <si>
    <t>项目名称</t>
  </si>
  <si>
    <t>规格</t>
  </si>
  <si>
    <t>计量
单位</t>
  </si>
  <si>
    <t>工程量</t>
  </si>
  <si>
    <t>综合单价</t>
  </si>
  <si>
    <t>合价</t>
  </si>
  <si>
    <t>备注</t>
  </si>
  <si>
    <t>烧面芝麻灰花岗岩</t>
  </si>
  <si>
    <t>600X350X50mm</t>
  </si>
  <si>
    <t>m2</t>
  </si>
  <si>
    <t>900X350X50mm</t>
  </si>
  <si>
    <t>750X300X30mm</t>
  </si>
  <si>
    <t>600X300X80mm</t>
  </si>
  <si>
    <t>600*300*30mm</t>
  </si>
  <si>
    <t>900*900*30mm</t>
  </si>
  <si>
    <t>600*300*50mm</t>
  </si>
  <si>
    <t>600*400*50mm</t>
  </si>
  <si>
    <t>600*150*30mm</t>
  </si>
  <si>
    <t>600*100*20mm</t>
  </si>
  <si>
    <t>600*450*50mm</t>
  </si>
  <si>
    <t>600*330*50mm</t>
  </si>
  <si>
    <t>600*150*20mm</t>
  </si>
  <si>
    <t>600*130*20mm</t>
  </si>
  <si>
    <t>1000*700*50mm</t>
  </si>
  <si>
    <t>600*300*150mm</t>
  </si>
  <si>
    <t>m</t>
  </si>
  <si>
    <t>600*330*30mm</t>
  </si>
  <si>
    <t>1200X600X50mm</t>
  </si>
  <si>
    <t>踏面芝麻灰花岗岩烧面</t>
  </si>
  <si>
    <t>踏面防滑烧面芝麻灰</t>
  </si>
  <si>
    <t>600X100X50mm</t>
  </si>
  <si>
    <t>踏面芝麻灰花岗岩,烧面</t>
  </si>
  <si>
    <t>1200X500X50mm</t>
  </si>
  <si>
    <t>烧面芝麻灰花岗岩道牙</t>
  </si>
  <si>
    <t>光面芝麻灰花岗岩</t>
  </si>
  <si>
    <t>1200*600*50mm</t>
  </si>
  <si>
    <t>烧面芝麻黑花岗岩</t>
  </si>
  <si>
    <t>600x150x50mm</t>
  </si>
  <si>
    <t>600*600*20mm</t>
  </si>
  <si>
    <t>800*400*30mm</t>
  </si>
  <si>
    <t>600*600*30mm</t>
  </si>
  <si>
    <t>烧面福鼎黑花岗岩</t>
  </si>
  <si>
    <t>600*100*30mm</t>
  </si>
  <si>
    <t>烧面芝麻白花岗岩</t>
  </si>
  <si>
    <t>600*300*20mm</t>
  </si>
  <si>
    <t>1200*600*20mm</t>
  </si>
  <si>
    <t>烧面芝麻白花岗岩车档</t>
  </si>
  <si>
    <t>500*300*150mm</t>
  </si>
  <si>
    <t>芝麻灰花岗岩</t>
  </si>
  <si>
    <t>550*470*100mm异性</t>
  </si>
  <si>
    <t>600*470*30mm</t>
  </si>
  <si>
    <t>芝麻黑花岗岩</t>
  </si>
  <si>
    <t>480*100*30mm</t>
  </si>
  <si>
    <t>600*260*30mm</t>
  </si>
  <si>
    <t>650*600*30mm异性</t>
  </si>
  <si>
    <t>350*310*70mm</t>
  </si>
  <si>
    <t>老石板</t>
  </si>
  <si>
    <t>400X300X30mm</t>
  </si>
  <si>
    <t>自然面芝麻灰条石</t>
  </si>
  <si>
    <t>1200x600x300mm</t>
  </si>
  <si>
    <t>合计</t>
  </si>
  <si>
    <t>成品示意图</t>
  </si>
  <si>
    <t>产品</t>
  </si>
  <si>
    <t>产品图片</t>
  </si>
  <si>
    <t>产品说明</t>
  </si>
  <si>
    <t>三角形镂空饰面</t>
  </si>
  <si>
    <t>材料：不锈钢
图案形状：三角形</t>
  </si>
  <si>
    <t>防腐木平台</t>
  </si>
  <si>
    <t>发光亚克力字体</t>
  </si>
  <si>
    <t>字体高度：
1.H≤5cm
2.5cm&lt;H≦10cm
3.&gt;10cm</t>
  </si>
  <si>
    <t>拉丝不锈钢花钵</t>
  </si>
  <si>
    <r>
      <rPr>
        <sz val="11"/>
        <color theme="1"/>
        <rFont val="宋体"/>
        <charset val="134"/>
        <scheme val="minor"/>
      </rPr>
      <t>规格：</t>
    </r>
    <r>
      <rPr>
        <sz val="11"/>
        <color theme="1"/>
        <rFont val="宋体"/>
        <charset val="134"/>
        <scheme val="minor"/>
      </rPr>
      <t>花钵</t>
    </r>
    <r>
      <rPr>
        <sz val="11"/>
        <color indexed="8"/>
        <rFont val="宋体"/>
        <charset val="134"/>
      </rPr>
      <t>800mm*800mm*800mm</t>
    </r>
    <r>
      <rPr>
        <sz val="11"/>
        <color theme="1"/>
        <rFont val="宋体"/>
        <charset val="134"/>
        <scheme val="minor"/>
      </rPr>
      <t>高，</t>
    </r>
    <r>
      <rPr>
        <sz val="11"/>
        <color indexed="8"/>
        <rFont val="宋体"/>
        <charset val="134"/>
      </rPr>
      <t xml:space="preserve">1.5mm厚  </t>
    </r>
    <r>
      <rPr>
        <sz val="11"/>
        <color theme="1"/>
        <rFont val="宋体"/>
        <charset val="134"/>
        <scheme val="minor"/>
      </rPr>
      <t>托盘：</t>
    </r>
    <r>
      <rPr>
        <sz val="11"/>
        <color indexed="8"/>
        <rFont val="宋体"/>
        <charset val="134"/>
      </rPr>
      <t>100mm</t>
    </r>
    <r>
      <rPr>
        <sz val="11"/>
        <color theme="1"/>
        <rFont val="宋体"/>
        <charset val="134"/>
        <scheme val="minor"/>
      </rPr>
      <t>高
材料：</t>
    </r>
    <r>
      <rPr>
        <sz val="11"/>
        <color indexed="8"/>
        <rFont val="宋体"/>
        <charset val="134"/>
      </rPr>
      <t>304材料</t>
    </r>
  </si>
  <si>
    <t>规格：直径1200mm*600mm，高860mm，1.5mm厚  
材料：304材料</t>
  </si>
  <si>
    <t>规格：直径1200mm*500mm，高600mm，1.5mm厚  
材料：304材料</t>
  </si>
  <si>
    <t>规格：直径1000mm*400mm，高450mm，1.5mm厚 
材料：304材料</t>
  </si>
  <si>
    <t>规格：1200mm*400mm*700mm高，1.5mm厚  
材料：304材料</t>
  </si>
  <si>
    <t>吊篮</t>
  </si>
  <si>
    <t>规格：110mm*850mm*200mm高</t>
  </si>
  <si>
    <t>成品移动花箱</t>
  </si>
  <si>
    <t>草坪灯</t>
  </si>
  <si>
    <t>材料：铝合金
颜色：黑色</t>
  </si>
  <si>
    <t>材料：铝合金
颜色：银色</t>
  </si>
  <si>
    <t>材料：铝合金
颜色：紫铜色</t>
  </si>
  <si>
    <t>材料：镀锌钢
颜色：紫铜色</t>
  </si>
  <si>
    <t>庭院灯</t>
  </si>
  <si>
    <t>材料：不锈钢+钢化玻璃
颜色：黑色</t>
  </si>
  <si>
    <t>材料：不锈钢+钢化玻璃
颜色：银色</t>
  </si>
  <si>
    <t>材料：镀锌钢+玻璃灯罩
颜色：紫铜色</t>
  </si>
  <si>
    <t>成品灯柱</t>
  </si>
  <si>
    <t>材料：石材
颜色：深黑色</t>
  </si>
  <si>
    <t>方管格栅景墙</t>
  </si>
  <si>
    <t>景观灯</t>
  </si>
  <si>
    <t>石柱灯</t>
  </si>
  <si>
    <t>连廊廊架</t>
  </si>
  <si>
    <t>景观墙</t>
  </si>
  <si>
    <t>钢结构廊架</t>
  </si>
</sst>
</file>

<file path=xl/styles.xml><?xml version="1.0" encoding="utf-8"?>
<styleSheet xmlns="http://schemas.openxmlformats.org/spreadsheetml/2006/main">
  <numFmts count="2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_ \¥* #,##0.00_ ;_ \¥* \-#,##0.00_ ;_ \¥* &quot;-&quot;??_ ;_ @_ "/>
    <numFmt numFmtId="178" formatCode="&quot;?#,##0.00;\-&quot;&quot;\?&quot;#,##0.00"/>
    <numFmt numFmtId="179" formatCode="_-* #,##0.00_-;\-* #,##0.00_-;_-* &quot;-&quot;??_-;_-@_-"/>
    <numFmt numFmtId="180" formatCode="0.00_ "/>
    <numFmt numFmtId="181" formatCode="_ \¥* #,##0_ ;_ \¥* \-#,##0_ ;_ \¥* &quot;-&quot;_ ;_ @_ "/>
    <numFmt numFmtId="182" formatCode="\¥#,##0;\-\¥#,##0"/>
    <numFmt numFmtId="183" formatCode="_(* #,##0_);_(* \(#,##0\);_(* &quot;-&quot;_);_(@_)"/>
    <numFmt numFmtId="184" formatCode="_-* #,##0_-;\-* #,##0_-;_-* &quot;-&quot;_-;_-@_-"/>
    <numFmt numFmtId="185" formatCode="#,##0;\-#,##0;&quot;-&quot;"/>
    <numFmt numFmtId="186" formatCode="#,##0;[Red]\(#,##0\)"/>
    <numFmt numFmtId="187" formatCode="&quot;\&quot;#,##0.00;[Red]&quot;\&quot;\-#,##0.00"/>
    <numFmt numFmtId="188" formatCode="#,##0.0%;[Red]\(#,##0.0%\)"/>
    <numFmt numFmtId="189" formatCode="&quot;\&quot;#,##0;[Red]&quot;\&quot;\-#,##0"/>
    <numFmt numFmtId="190" formatCode="0.00_);[Red]\(0.00\)"/>
    <numFmt numFmtId="191" formatCode="0_ "/>
  </numFmts>
  <fonts count="71">
    <font>
      <sz val="11"/>
      <color theme="1"/>
      <name val="宋体"/>
      <charset val="134"/>
      <scheme val="minor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indexed="8"/>
      <name val="黑体"/>
      <charset val="134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b/>
      <sz val="11"/>
      <color indexed="63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17"/>
      <name val="宋体"/>
      <charset val="134"/>
    </font>
    <font>
      <sz val="10"/>
      <name val="Helv"/>
      <charset val="134"/>
    </font>
    <font>
      <sz val="9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60"/>
      <name val="宋体"/>
      <charset val="134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indexed="56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indexed="2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9"/>
      <color indexed="20"/>
      <name val="宋体"/>
      <charset val="134"/>
    </font>
    <font>
      <sz val="10"/>
      <name val="Geneva"/>
      <charset val="134"/>
    </font>
    <font>
      <sz val="12"/>
      <color indexed="16"/>
      <name val="宋体"/>
      <charset val="134"/>
    </font>
    <font>
      <b/>
      <sz val="13"/>
      <color indexed="56"/>
      <name val="宋体"/>
      <charset val="134"/>
    </font>
    <font>
      <sz val="11"/>
      <color indexed="52"/>
      <name val="宋体"/>
      <charset val="134"/>
    </font>
    <font>
      <sz val="12"/>
      <color indexed="17"/>
      <name val="宋体"/>
      <charset val="134"/>
    </font>
    <font>
      <i/>
      <sz val="11"/>
      <color indexed="23"/>
      <name val="宋体"/>
      <charset val="134"/>
    </font>
    <font>
      <sz val="11"/>
      <color indexed="62"/>
      <name val="宋体"/>
      <charset val="134"/>
    </font>
    <font>
      <sz val="10"/>
      <name val="Arial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0"/>
      <name val="MS Sans Serif"/>
      <charset val="134"/>
    </font>
    <font>
      <b/>
      <sz val="11"/>
      <color indexed="9"/>
      <name val="宋体"/>
      <charset val="134"/>
    </font>
    <font>
      <b/>
      <sz val="12"/>
      <name val="宋体"/>
      <charset val="134"/>
    </font>
    <font>
      <sz val="12"/>
      <color indexed="9"/>
      <name val="宋体"/>
      <charset val="134"/>
    </font>
    <font>
      <b/>
      <sz val="11"/>
      <color indexed="52"/>
      <name val="宋体"/>
      <charset val="134"/>
    </font>
    <font>
      <sz val="9"/>
      <color indexed="17"/>
      <name val="宋体"/>
      <charset val="134"/>
    </font>
    <font>
      <b/>
      <sz val="12"/>
      <name val="Arial"/>
      <charset val="134"/>
    </font>
    <font>
      <sz val="9"/>
      <color indexed="8"/>
      <name val="Times New Roman"/>
      <charset val="134"/>
    </font>
    <font>
      <u/>
      <sz val="12"/>
      <color indexed="12"/>
      <name val="宋体"/>
      <charset val="134"/>
    </font>
    <font>
      <sz val="9"/>
      <color rgb="FF000000"/>
      <name val="宋体"/>
      <charset val="134"/>
      <scheme val="minor"/>
    </font>
    <font>
      <sz val="11"/>
      <name val="明朝"/>
      <charset val="134"/>
    </font>
    <font>
      <b/>
      <sz val="18"/>
      <color indexed="62"/>
      <name val="宋体"/>
      <charset val="134"/>
    </font>
    <font>
      <sz val="11"/>
      <color indexed="8"/>
      <name val="Tahoma"/>
      <charset val="134"/>
    </font>
    <font>
      <b/>
      <sz val="12"/>
      <color indexed="8"/>
      <name val="宋体"/>
      <charset val="134"/>
    </font>
    <font>
      <sz val="10"/>
      <name val="奔覆眉"/>
      <charset val="134"/>
    </font>
    <font>
      <sz val="12"/>
      <name val="華康儷簡宋"/>
      <charset val="134"/>
    </font>
    <font>
      <sz val="12"/>
      <name val="柧挬"/>
      <charset val="134"/>
    </font>
  </fonts>
  <fills count="6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5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6" applyNumberFormat="0" applyAlignment="0" applyProtection="0">
      <alignment vertical="center"/>
    </xf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3" fillId="7" borderId="7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7" fillId="0" borderId="0"/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8" fillId="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/>
    <xf numFmtId="43" fontId="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1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0" fillId="19" borderId="8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/>
    <xf numFmtId="0" fontId="26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/>
    <xf numFmtId="0" fontId="15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5" fillId="0" borderId="0"/>
    <xf numFmtId="0" fontId="31" fillId="0" borderId="9" applyNumberFormat="0" applyFill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181" fontId="9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3" fillId="26" borderId="6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5" fillId="28" borderId="13" applyNumberFormat="0" applyAlignment="0" applyProtection="0">
      <alignment vertical="center"/>
    </xf>
    <xf numFmtId="0" fontId="15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3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0"/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5" fillId="0" borderId="0"/>
    <xf numFmtId="176" fontId="15" fillId="0" borderId="0" applyFont="0" applyFill="0" applyBorder="0" applyAlignment="0" applyProtection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42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7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0"/>
    <xf numFmtId="0" fontId="34" fillId="0" borderId="12" applyNumberFormat="0" applyFill="0" applyAlignment="0" applyProtection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43" fillId="0" borderId="0"/>
    <xf numFmtId="0" fontId="15" fillId="0" borderId="0">
      <alignment vertical="center"/>
    </xf>
    <xf numFmtId="0" fontId="18" fillId="0" borderId="0">
      <alignment vertical="center"/>
    </xf>
    <xf numFmtId="0" fontId="17" fillId="0" borderId="0"/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12" fillId="0" borderId="0"/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0" borderId="0" applyProtection="0"/>
    <xf numFmtId="0" fontId="10" fillId="5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/>
    <xf numFmtId="0" fontId="2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15" fillId="0" borderId="0"/>
    <xf numFmtId="0" fontId="17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2" fillId="0" borderId="0"/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8" fillId="27" borderId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9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5" fillId="0" borderId="0"/>
    <xf numFmtId="0" fontId="12" fillId="0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9" fillId="0" borderId="0"/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/>
    <xf numFmtId="0" fontId="17" fillId="0" borderId="0"/>
    <xf numFmtId="0" fontId="48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2" fillId="0" borderId="0"/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2" fillId="0" borderId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2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0" applyProtection="0"/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15" fillId="31" borderId="14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0"/>
    <xf numFmtId="0" fontId="14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0" borderId="0"/>
    <xf numFmtId="9" fontId="1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7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50" fillId="0" borderId="0"/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0" borderId="0"/>
    <xf numFmtId="0" fontId="10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4" borderId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0"/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0" fillId="0" borderId="0"/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0"/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9" fontId="9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8" fillId="0" borderId="0"/>
    <xf numFmtId="0" fontId="16" fillId="4" borderId="0" applyNumberFormat="0" applyBorder="0" applyAlignment="0" applyProtection="0">
      <alignment vertical="center"/>
    </xf>
    <xf numFmtId="0" fontId="12" fillId="0" borderId="0"/>
    <xf numFmtId="0" fontId="41" fillId="0" borderId="0" applyNumberFormat="0" applyFill="0" applyBorder="0" applyAlignment="0" applyProtection="0">
      <alignment vertical="center"/>
    </xf>
    <xf numFmtId="0" fontId="12" fillId="0" borderId="0"/>
    <xf numFmtId="0" fontId="9" fillId="17" borderId="0" applyNumberFormat="0" applyBorder="0" applyAlignment="0" applyProtection="0">
      <alignment vertical="center"/>
    </xf>
    <xf numFmtId="0" fontId="17" fillId="0" borderId="0"/>
    <xf numFmtId="0" fontId="10" fillId="2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7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0" fontId="17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/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7" borderId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8" fillId="12" borderId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9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0" borderId="0">
      <alignment vertical="center" wrapText="1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6" fillId="0" borderId="0"/>
    <xf numFmtId="0" fontId="9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5" fillId="0" borderId="0"/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/>
    <xf numFmtId="0" fontId="9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26" fillId="0" borderId="0"/>
    <xf numFmtId="0" fontId="9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9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3" fillId="7" borderId="7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0"/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0">
      <alignment vertical="center" wrapText="1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5" fillId="0" borderId="0">
      <alignment vertical="center" wrapText="1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23" borderId="0">
      <alignment horizontal="left"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/>
    <xf numFmtId="0" fontId="10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/>
    <xf numFmtId="0" fontId="10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0"/>
    <xf numFmtId="0" fontId="10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9" fillId="11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8" fillId="0" borderId="0"/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52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9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8" fillId="23" borderId="0">
      <alignment horizontal="right" vertical="center"/>
    </xf>
    <xf numFmtId="0" fontId="9" fillId="12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/>
    <xf numFmtId="0" fontId="10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0" borderId="0"/>
    <xf numFmtId="0" fontId="9" fillId="17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>
      <alignment vertical="center" wrapText="1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1" borderId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8" fillId="0" borderId="0"/>
    <xf numFmtId="0" fontId="14" fillId="9" borderId="0" applyNumberFormat="0" applyBorder="0" applyAlignment="0" applyProtection="0">
      <alignment vertical="center"/>
    </xf>
    <xf numFmtId="184" fontId="54" fillId="0" borderId="0" applyFont="0" applyFill="0" applyBorder="0" applyAlignment="0" applyProtection="0"/>
    <xf numFmtId="0" fontId="9" fillId="8" borderId="0" applyNumberFormat="0" applyBorder="0" applyAlignment="0" applyProtection="0">
      <alignment vertical="center"/>
    </xf>
    <xf numFmtId="0" fontId="8" fillId="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/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5" fillId="0" borderId="0"/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/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/>
    <xf numFmtId="0" fontId="9" fillId="52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31" borderId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/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23" borderId="0">
      <alignment horizontal="center" vertical="center"/>
    </xf>
    <xf numFmtId="0" fontId="9" fillId="8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9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9" fillId="8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5" fillId="0" borderId="0"/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5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9" fillId="11" borderId="0" applyNumberFormat="0" applyBorder="0" applyAlignment="0" applyProtection="0">
      <alignment vertical="center"/>
    </xf>
    <xf numFmtId="0" fontId="15" fillId="0" borderId="0"/>
    <xf numFmtId="0" fontId="9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/>
    <xf numFmtId="0" fontId="16" fillId="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/>
    <xf numFmtId="0" fontId="10" fillId="3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8" fillId="0" borderId="0"/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8" fillId="0" borderId="0"/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8" fillId="0" borderId="0"/>
    <xf numFmtId="0" fontId="26" fillId="0" borderId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8" fillId="0" borderId="0"/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9" fillId="52" borderId="0" applyNumberFormat="0" applyBorder="0" applyAlignment="0" applyProtection="0">
      <alignment vertical="center"/>
    </xf>
    <xf numFmtId="0" fontId="15" fillId="0" borderId="0"/>
    <xf numFmtId="0" fontId="13" fillId="7" borderId="7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26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9" fillId="52" borderId="0" applyNumberFormat="0" applyBorder="0" applyAlignment="0" applyProtection="0">
      <alignment vertical="center"/>
    </xf>
    <xf numFmtId="0" fontId="8" fillId="0" borderId="0"/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0" borderId="0"/>
    <xf numFmtId="0" fontId="10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185" fontId="24" fillId="0" borderId="0" applyFill="0" applyBorder="0" applyAlignment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0" fillId="1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0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57" fillId="56" borderId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7" fillId="8" borderId="0" applyProtection="0">
      <alignment vertical="center"/>
    </xf>
    <xf numFmtId="0" fontId="1" fillId="23" borderId="0">
      <alignment horizontal="center" vertical="center"/>
    </xf>
    <xf numFmtId="0" fontId="10" fillId="53" borderId="0" applyNumberFormat="0" applyBorder="0" applyAlignment="0" applyProtection="0">
      <alignment vertical="center"/>
    </xf>
    <xf numFmtId="0" fontId="9" fillId="0" borderId="0"/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10" fillId="53" borderId="0" applyNumberFormat="0" applyBorder="0" applyAlignment="0" applyProtection="0">
      <alignment vertical="center"/>
    </xf>
    <xf numFmtId="0" fontId="26" fillId="0" borderId="0"/>
    <xf numFmtId="0" fontId="14" fillId="9" borderId="0" applyNumberFormat="0" applyBorder="0" applyAlignment="0" applyProtection="0">
      <alignment vertical="center"/>
    </xf>
    <xf numFmtId="0" fontId="8" fillId="31" borderId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5" fillId="0" borderId="0"/>
    <xf numFmtId="0" fontId="10" fillId="34" borderId="0" applyNumberFormat="0" applyBorder="0" applyAlignment="0" applyProtection="0">
      <alignment vertical="center"/>
    </xf>
    <xf numFmtId="0" fontId="15" fillId="0" borderId="0"/>
    <xf numFmtId="0" fontId="10" fillId="34" borderId="0" applyNumberFormat="0" applyBorder="0" applyAlignment="0" applyProtection="0">
      <alignment vertical="center"/>
    </xf>
    <xf numFmtId="0" fontId="15" fillId="0" borderId="0"/>
    <xf numFmtId="0" fontId="10" fillId="3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8" fillId="31" borderId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31" borderId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7" fillId="7" borderId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176" fontId="15" fillId="0" borderId="0" applyFont="0" applyFill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26" fillId="0" borderId="0"/>
    <xf numFmtId="0" fontId="10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27" borderId="0" applyProtection="0">
      <alignment vertical="center"/>
    </xf>
    <xf numFmtId="0" fontId="8" fillId="7" borderId="0" applyProtection="0">
      <alignment vertical="center"/>
    </xf>
    <xf numFmtId="0" fontId="8" fillId="7" borderId="0" applyProtection="0">
      <alignment vertical="center"/>
    </xf>
    <xf numFmtId="0" fontId="57" fillId="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12" borderId="0" applyProtection="0">
      <alignment vertical="center"/>
    </xf>
    <xf numFmtId="0" fontId="8" fillId="27" borderId="0" applyProtection="0">
      <alignment vertical="center"/>
    </xf>
    <xf numFmtId="0" fontId="8" fillId="2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7" fillId="8" borderId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8" fillId="31" borderId="0" applyProtection="0">
      <alignment vertical="center"/>
    </xf>
    <xf numFmtId="0" fontId="8" fillId="17" borderId="0" applyProtection="0">
      <alignment vertical="center"/>
    </xf>
    <xf numFmtId="0" fontId="8" fillId="17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7" fillId="17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5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15" fillId="0" borderId="0">
      <alignment vertical="center" wrapText="1"/>
    </xf>
    <xf numFmtId="185" fontId="24" fillId="0" borderId="0" applyFill="0" applyBorder="0" applyAlignment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2" fillId="9" borderId="0" applyProtection="0">
      <alignment vertical="center"/>
    </xf>
    <xf numFmtId="0" fontId="55" fillId="56" borderId="22" applyNumberFormat="0" applyAlignment="0" applyProtection="0">
      <alignment vertical="center"/>
    </xf>
    <xf numFmtId="0" fontId="15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17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9" fillId="4" borderId="0" applyProtection="0">
      <alignment vertical="center"/>
    </xf>
    <xf numFmtId="0" fontId="15" fillId="0" borderId="0">
      <alignment vertical="center"/>
    </xf>
    <xf numFmtId="0" fontId="15" fillId="0" borderId="0"/>
    <xf numFmtId="0" fontId="4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0" fillId="0" borderId="23" applyNumberFormat="0" applyAlignment="0" applyProtection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60" fillId="0" borderId="23" applyNumberFormat="0" applyAlignment="0" applyProtection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60" fillId="0" borderId="24">
      <alignment horizontal="left" vertical="center"/>
    </xf>
    <xf numFmtId="0" fontId="10" fillId="5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0" fillId="0" borderId="24">
      <alignment horizontal="left" vertical="center"/>
    </xf>
    <xf numFmtId="0" fontId="10" fillId="5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5" fillId="0" borderId="0"/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1" fillId="23" borderId="0">
      <alignment horizontal="right" vertical="center" wrapText="1"/>
    </xf>
    <xf numFmtId="0" fontId="52" fillId="0" borderId="2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8" fillId="23" borderId="0" applyProtection="0">
      <alignment horizontal="right" vertical="center" wrapText="1"/>
    </xf>
    <xf numFmtId="0" fontId="52" fillId="0" borderId="2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1" fillId="23" borderId="0">
      <alignment horizontal="right" vertical="center" wrapText="1"/>
    </xf>
    <xf numFmtId="0" fontId="52" fillId="0" borderId="20" applyNumberFormat="0" applyFill="0" applyAlignment="0" applyProtection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23" borderId="0" applyProtection="0">
      <alignment horizontal="right" vertical="center" wrapText="1"/>
    </xf>
    <xf numFmtId="0" fontId="52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23" borderId="0">
      <alignment horizontal="center"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8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76" fontId="15" fillId="0" borderId="0" applyFont="0" applyFill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76" fontId="15" fillId="0" borderId="0" applyFont="0" applyFill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15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18" fillId="0" borderId="0"/>
    <xf numFmtId="0" fontId="9" fillId="31" borderId="14" applyNumberFormat="0" applyFont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26" fillId="0" borderId="0"/>
    <xf numFmtId="176" fontId="15" fillId="0" borderId="0" applyFont="0" applyFill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44" fillId="9" borderId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5" fillId="0" borderId="0"/>
    <xf numFmtId="0" fontId="13" fillId="7" borderId="7" applyNumberFormat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3" fillId="7" borderId="7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3" fillId="7" borderId="7" applyNumberFormat="0" applyAlignment="0" applyProtection="0">
      <alignment vertical="center"/>
    </xf>
    <xf numFmtId="0" fontId="15" fillId="0" borderId="0"/>
    <xf numFmtId="0" fontId="0" fillId="0" borderId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1" fillId="23" borderId="0">
      <alignment horizontal="center" vertical="center"/>
    </xf>
    <xf numFmtId="0" fontId="15" fillId="0" borderId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26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" fillId="23" borderId="0">
      <alignment horizontal="center"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" fillId="23" borderId="0">
      <alignment horizontal="center"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5" fillId="0" borderId="0"/>
    <xf numFmtId="0" fontId="18" fillId="23" borderId="0">
      <alignment horizontal="center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6" fillId="4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8" fillId="23" borderId="0">
      <alignment horizontal="center" vertical="center"/>
    </xf>
    <xf numFmtId="0" fontId="18" fillId="23" borderId="0" applyProtection="0">
      <alignment horizontal="right" vertical="center" wrapText="1"/>
    </xf>
    <xf numFmtId="0" fontId="18" fillId="23" borderId="0" applyProtection="0">
      <alignment horizontal="right" vertical="center" wrapText="1"/>
    </xf>
    <xf numFmtId="0" fontId="18" fillId="23" borderId="0">
      <alignment horizontal="lef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53" fillId="0" borderId="21" applyNumberFormat="0" applyFill="0" applyAlignment="0" applyProtection="0">
      <alignment vertical="center"/>
    </xf>
    <xf numFmtId="0" fontId="18" fillId="23" borderId="0">
      <alignment horizontal="right" vertical="center"/>
    </xf>
    <xf numFmtId="0" fontId="53" fillId="0" borderId="21" applyNumberFormat="0" applyFill="0" applyAlignment="0" applyProtection="0">
      <alignment vertical="center"/>
    </xf>
    <xf numFmtId="0" fontId="18" fillId="23" borderId="0">
      <alignment horizontal="right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45" fillId="0" borderId="17" applyNumberFormat="0" applyFill="0" applyAlignment="0" applyProtection="0">
      <alignment vertical="center"/>
    </xf>
    <xf numFmtId="0" fontId="18" fillId="23" borderId="0">
      <alignment horizontal="left"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8" fillId="23" borderId="0">
      <alignment horizontal="left" vertical="center"/>
    </xf>
    <xf numFmtId="0" fontId="16" fillId="12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5" fillId="0" borderId="0"/>
    <xf numFmtId="0" fontId="15" fillId="0" borderId="0"/>
    <xf numFmtId="0" fontId="18" fillId="23" borderId="0">
      <alignment horizontal="left"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52" fillId="0" borderId="20" applyNumberFormat="0" applyFill="0" applyAlignment="0" applyProtection="0">
      <alignment vertical="center"/>
    </xf>
    <xf numFmtId="0" fontId="18" fillId="23" borderId="0">
      <alignment horizontal="left" vertical="center"/>
    </xf>
    <xf numFmtId="181" fontId="9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8" fillId="23" borderId="0">
      <alignment horizontal="left" vertical="center"/>
    </xf>
    <xf numFmtId="0" fontId="16" fillId="4" borderId="0" applyNumberFormat="0" applyBorder="0" applyAlignment="0" applyProtection="0">
      <alignment vertical="center"/>
    </xf>
    <xf numFmtId="0" fontId="8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8" fillId="23" borderId="0">
      <alignment horizontal="left" vertical="center"/>
    </xf>
    <xf numFmtId="0" fontId="52" fillId="0" borderId="20" applyNumberFormat="0" applyFill="0" applyAlignment="0" applyProtection="0">
      <alignment vertical="center"/>
    </xf>
    <xf numFmtId="0" fontId="18" fillId="23" borderId="0">
      <alignment horizontal="left" vertical="center"/>
    </xf>
    <xf numFmtId="0" fontId="52" fillId="0" borderId="20" applyNumberFormat="0" applyFill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63" fillId="57" borderId="0">
      <alignment horizontal="left" vertical="center" wrapText="1"/>
    </xf>
    <xf numFmtId="0" fontId="4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5" fillId="0" borderId="0"/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26" fillId="0" borderId="0"/>
    <xf numFmtId="0" fontId="15" fillId="0" borderId="0"/>
    <xf numFmtId="0" fontId="26" fillId="0" borderId="0">
      <alignment vertical="center"/>
    </xf>
    <xf numFmtId="0" fontId="53" fillId="0" borderId="21" applyNumberFormat="0" applyFill="0" applyAlignment="0" applyProtection="0">
      <alignment vertical="center"/>
    </xf>
    <xf numFmtId="0" fontId="15" fillId="0" borderId="0"/>
    <xf numFmtId="0" fontId="53" fillId="0" borderId="21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/>
    <xf numFmtId="9" fontId="15" fillId="0" borderId="0" applyFont="0" applyFill="0" applyBorder="0" applyAlignment="0" applyProtection="0">
      <alignment vertical="center"/>
    </xf>
    <xf numFmtId="0" fontId="15" fillId="0" borderId="0"/>
    <xf numFmtId="9" fontId="9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5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4" fillId="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5" fillId="0" borderId="0"/>
    <xf numFmtId="0" fontId="16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/>
    <xf numFmtId="0" fontId="14" fillId="9" borderId="0" applyNumberFormat="0" applyBorder="0" applyAlignment="0" applyProtection="0">
      <alignment vertical="center"/>
    </xf>
    <xf numFmtId="0" fontId="65" fillId="0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4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9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9" borderId="0" applyProtection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42" fillId="9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8" fillId="0" borderId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0" borderId="0"/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51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9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84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183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/>
    <xf numFmtId="0" fontId="39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2" fillId="9" borderId="0" applyProtection="0">
      <alignment vertical="center"/>
    </xf>
    <xf numFmtId="0" fontId="42" fillId="9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4" fillId="9" borderId="0" applyProtection="0">
      <alignment vertical="center"/>
    </xf>
    <xf numFmtId="0" fontId="44" fillId="9" borderId="0" applyProtection="0">
      <alignment vertical="center"/>
    </xf>
    <xf numFmtId="0" fontId="44" fillId="9" borderId="0" applyProtection="0">
      <alignment vertical="center"/>
    </xf>
    <xf numFmtId="0" fontId="4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26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176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176" fontId="15" fillId="0" borderId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0" borderId="0"/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Protection="0">
      <alignment vertical="center"/>
    </xf>
    <xf numFmtId="0" fontId="14" fillId="9" borderId="0" applyProtection="0">
      <alignment vertical="center"/>
    </xf>
    <xf numFmtId="0" fontId="14" fillId="9" borderId="0" applyProtection="0">
      <alignment vertical="center"/>
    </xf>
    <xf numFmtId="0" fontId="14" fillId="9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2" fillId="9" borderId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5" fillId="0" borderId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9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15" fillId="0" borderId="0">
      <alignment vertical="center"/>
    </xf>
    <xf numFmtId="177" fontId="15" fillId="0" borderId="0" applyFont="0" applyFill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8" fillId="0" borderId="0"/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Protection="0">
      <alignment vertical="center"/>
    </xf>
    <xf numFmtId="0" fontId="15" fillId="0" borderId="0"/>
    <xf numFmtId="0" fontId="16" fillId="4" borderId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66" fillId="0" borderId="0"/>
    <xf numFmtId="0" fontId="15" fillId="0" borderId="0"/>
    <xf numFmtId="0" fontId="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16" fillId="12" borderId="0" applyNumberFormat="0" applyBorder="0" applyAlignment="0" applyProtection="0">
      <alignment vertical="center"/>
    </xf>
    <xf numFmtId="0" fontId="15" fillId="0" borderId="0"/>
    <xf numFmtId="0" fontId="16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31" borderId="14" applyNumberFormat="0" applyFont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15" fillId="31" borderId="14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9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0" fillId="51" borderId="0" applyNumberFormat="0" applyBorder="0" applyAlignment="0" applyProtection="0">
      <alignment vertical="center"/>
    </xf>
    <xf numFmtId="0" fontId="15" fillId="0" borderId="0"/>
    <xf numFmtId="0" fontId="10" fillId="51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0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31" borderId="14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8" fillId="0" borderId="0">
      <alignment vertical="center"/>
    </xf>
    <xf numFmtId="0" fontId="15" fillId="0" borderId="0"/>
    <xf numFmtId="0" fontId="8" fillId="0" borderId="0"/>
    <xf numFmtId="0" fontId="18" fillId="0" borderId="0">
      <alignment vertical="center"/>
    </xf>
    <xf numFmtId="0" fontId="10" fillId="53" borderId="0" applyNumberFormat="0" applyBorder="0" applyAlignment="0" applyProtection="0">
      <alignment vertical="center"/>
    </xf>
    <xf numFmtId="0" fontId="15" fillId="0" borderId="0"/>
    <xf numFmtId="0" fontId="10" fillId="53" borderId="0" applyNumberFormat="0" applyBorder="0" applyAlignment="0" applyProtection="0">
      <alignment vertical="center"/>
    </xf>
    <xf numFmtId="0" fontId="15" fillId="0" borderId="0"/>
    <xf numFmtId="0" fontId="10" fillId="5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0" fillId="51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8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1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9" fillId="17" borderId="19" applyNumberFormat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184" fontId="54" fillId="0" borderId="0" applyFont="0" applyFill="0" applyBorder="0" applyAlignment="0" applyProtection="0"/>
    <xf numFmtId="0" fontId="15" fillId="0" borderId="0"/>
    <xf numFmtId="0" fontId="49" fillId="17" borderId="19" applyNumberFormat="0" applyAlignment="0" applyProtection="0">
      <alignment vertical="center"/>
    </xf>
    <xf numFmtId="184" fontId="15" fillId="0" borderId="0" applyFont="0" applyFill="0" applyBorder="0" applyAlignment="0" applyProtection="0"/>
    <xf numFmtId="0" fontId="15" fillId="0" borderId="0"/>
    <xf numFmtId="177" fontId="15" fillId="0" borderId="0" applyFont="0" applyFill="0" applyBorder="0" applyAlignment="0" applyProtection="0"/>
    <xf numFmtId="0" fontId="49" fillId="17" borderId="19" applyNumberFormat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15" fillId="0" borderId="0"/>
    <xf numFmtId="0" fontId="49" fillId="17" borderId="19" applyNumberFormat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/>
    <xf numFmtId="0" fontId="49" fillId="17" borderId="19" applyNumberForma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/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/>
    <xf numFmtId="0" fontId="18" fillId="0" borderId="0">
      <alignment vertical="center"/>
    </xf>
    <xf numFmtId="0" fontId="15" fillId="0" borderId="0"/>
    <xf numFmtId="0" fontId="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>
      <alignment vertical="center"/>
    </xf>
    <xf numFmtId="0" fontId="24" fillId="0" borderId="0"/>
    <xf numFmtId="0" fontId="26" fillId="0" borderId="0">
      <alignment vertical="center"/>
    </xf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2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26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26" fillId="0" borderId="0">
      <alignment vertical="center"/>
    </xf>
    <xf numFmtId="0" fontId="15" fillId="0" borderId="0"/>
    <xf numFmtId="0" fontId="26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8" fillId="0" borderId="0"/>
    <xf numFmtId="0" fontId="15" fillId="0" borderId="0"/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5" fillId="0" borderId="0"/>
    <xf numFmtId="0" fontId="9" fillId="0" borderId="0"/>
    <xf numFmtId="0" fontId="26" fillId="0" borderId="0">
      <alignment vertical="center"/>
    </xf>
    <xf numFmtId="0" fontId="15" fillId="0" borderId="0"/>
    <xf numFmtId="0" fontId="9" fillId="0" borderId="0"/>
    <xf numFmtId="0" fontId="26" fillId="0" borderId="0">
      <alignment vertical="center"/>
    </xf>
    <xf numFmtId="0" fontId="15" fillId="0" borderId="0"/>
    <xf numFmtId="0" fontId="9" fillId="0" borderId="0"/>
    <xf numFmtId="0" fontId="26" fillId="0" borderId="0">
      <alignment vertical="center"/>
    </xf>
    <xf numFmtId="0" fontId="15" fillId="0" borderId="0"/>
    <xf numFmtId="0" fontId="9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8" fillId="0" borderId="0"/>
    <xf numFmtId="0" fontId="16" fillId="4" borderId="0" applyNumberFormat="0" applyBorder="0" applyAlignment="0" applyProtection="0">
      <alignment vertical="center"/>
    </xf>
    <xf numFmtId="0" fontId="9" fillId="0" borderId="0"/>
    <xf numFmtId="0" fontId="26" fillId="0" borderId="0">
      <alignment vertical="center"/>
    </xf>
    <xf numFmtId="0" fontId="8" fillId="0" borderId="0"/>
    <xf numFmtId="0" fontId="9" fillId="0" borderId="0"/>
    <xf numFmtId="0" fontId="26" fillId="0" borderId="0">
      <alignment vertical="center"/>
    </xf>
    <xf numFmtId="0" fontId="8" fillId="0" borderId="0"/>
    <xf numFmtId="0" fontId="9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9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9" fillId="0" borderId="0"/>
    <xf numFmtId="0" fontId="16" fillId="4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/>
    <xf numFmtId="0" fontId="9" fillId="0" borderId="0">
      <alignment vertical="center"/>
    </xf>
    <xf numFmtId="0" fontId="8" fillId="0" borderId="0"/>
    <xf numFmtId="0" fontId="16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0" borderId="0"/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2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46" fillId="0" borderId="18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46" fillId="0" borderId="18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26" fillId="0" borderId="0"/>
    <xf numFmtId="0" fontId="26" fillId="0" borderId="0"/>
    <xf numFmtId="0" fontId="15" fillId="0" borderId="0">
      <alignment vertical="center"/>
    </xf>
    <xf numFmtId="0" fontId="26" fillId="0" borderId="0"/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43" fontId="9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176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176" fontId="15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" fillId="1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2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>
      <alignment vertical="center"/>
    </xf>
    <xf numFmtId="0" fontId="15" fillId="0" borderId="0"/>
    <xf numFmtId="0" fontId="15" fillId="0" borderId="0"/>
    <xf numFmtId="0" fontId="26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26" fillId="0" borderId="0"/>
    <xf numFmtId="0" fontId="1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176" fontId="15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5" fillId="0" borderId="0"/>
    <xf numFmtId="0" fontId="2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26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/>
    <xf numFmtId="0" fontId="16" fillId="1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>
      <alignment vertical="center"/>
    </xf>
    <xf numFmtId="176" fontId="15" fillId="0" borderId="0" applyFont="0" applyFill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7" borderId="19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6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0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7" fillId="0" borderId="0"/>
    <xf numFmtId="0" fontId="15" fillId="0" borderId="0">
      <alignment vertical="center"/>
    </xf>
    <xf numFmtId="0" fontId="17" fillId="0" borderId="0"/>
    <xf numFmtId="0" fontId="15" fillId="0" borderId="0"/>
    <xf numFmtId="0" fontId="15" fillId="31" borderId="14" applyNumberFormat="0" applyFont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31" borderId="14" applyNumberFormat="0" applyFont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15" fillId="0" borderId="0"/>
    <xf numFmtId="0" fontId="9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31" borderId="14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67" fillId="58" borderId="0" applyProtection="0">
      <alignment vertical="center"/>
    </xf>
    <xf numFmtId="0" fontId="9" fillId="0" borderId="0">
      <alignment vertical="center"/>
    </xf>
    <xf numFmtId="0" fontId="67" fillId="59" borderId="0" applyProtection="0">
      <alignment vertical="center"/>
    </xf>
    <xf numFmtId="0" fontId="15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6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26" fillId="0" borderId="0"/>
    <xf numFmtId="0" fontId="47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26" fillId="0" borderId="0"/>
    <xf numFmtId="0" fontId="15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6" fillId="0" borderId="0"/>
    <xf numFmtId="0" fontId="15" fillId="0" borderId="0">
      <alignment vertical="center"/>
    </xf>
    <xf numFmtId="0" fontId="15" fillId="0" borderId="0">
      <alignment vertical="center"/>
    </xf>
    <xf numFmtId="0" fontId="9" fillId="0" borderId="0"/>
    <xf numFmtId="0" fontId="26" fillId="0" borderId="0"/>
    <xf numFmtId="0" fontId="15" fillId="0" borderId="0">
      <alignment vertical="center"/>
    </xf>
    <xf numFmtId="0" fontId="15" fillId="0" borderId="0"/>
    <xf numFmtId="0" fontId="9" fillId="0" borderId="0"/>
    <xf numFmtId="0" fontId="15" fillId="0" borderId="0">
      <alignment vertical="center"/>
    </xf>
    <xf numFmtId="0" fontId="9" fillId="0" borderId="0"/>
    <xf numFmtId="0" fontId="26" fillId="0" borderId="0"/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58" fillId="7" borderId="19" applyNumberFormat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58" fillId="7" borderId="19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9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6" fontId="18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9" fillId="4" borderId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9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49" fillId="17" borderId="19" applyNumberForma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8" fillId="7" borderId="19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55" fillId="56" borderId="22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/>
    <xf numFmtId="0" fontId="51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88" fontId="15" fillId="0" borderId="0" applyFont="0" applyFill="0" applyBorder="0" applyAlignment="0" applyProtection="0">
      <alignment vertical="center"/>
    </xf>
    <xf numFmtId="187" fontId="15" fillId="0" borderId="0" applyFont="0" applyFill="0" applyBorder="0" applyAlignment="0" applyProtection="0">
      <alignment vertical="center"/>
    </xf>
    <xf numFmtId="189" fontId="15" fillId="0" borderId="0" applyFont="0" applyFill="0" applyBorder="0" applyAlignment="0" applyProtection="0">
      <alignment vertical="center"/>
    </xf>
    <xf numFmtId="0" fontId="15" fillId="0" borderId="0"/>
    <xf numFmtId="0" fontId="10" fillId="5" borderId="0" applyNumberFormat="0" applyBorder="0" applyAlignment="0" applyProtection="0">
      <alignment vertical="center"/>
    </xf>
    <xf numFmtId="176" fontId="18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49" fillId="17" borderId="19" applyNumberFormat="0" applyAlignment="0" applyProtection="0">
      <alignment vertical="center"/>
    </xf>
    <xf numFmtId="183" fontId="15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60" borderId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40" fontId="15" fillId="0" borderId="0" applyFont="0" applyFill="0" applyBorder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  <xf numFmtId="0" fontId="15" fillId="31" borderId="14" applyNumberFormat="0" applyFont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8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8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9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" xfId="6192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190" fontId="4" fillId="0" borderId="4" xfId="2753" applyNumberFormat="1" applyFont="1" applyFill="1" applyBorder="1" applyAlignment="1" applyProtection="1">
      <alignment horizontal="center" vertical="center" wrapText="1"/>
    </xf>
    <xf numFmtId="180" fontId="5" fillId="0" borderId="1" xfId="0" applyNumberFormat="1" applyFont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left" vertical="center" wrapText="1"/>
    </xf>
    <xf numFmtId="180" fontId="5" fillId="0" borderId="1" xfId="0" applyNumberFormat="1" applyFont="1" applyFill="1" applyBorder="1" applyAlignment="1">
      <alignment horizontal="left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5" xfId="0" applyNumberFormat="1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90" fontId="4" fillId="0" borderId="1" xfId="2753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7585">
    <cellStyle name="常规" xfId="0" builtinId="0"/>
    <cellStyle name="货币[0]" xfId="1" builtinId="7"/>
    <cellStyle name="输入" xfId="2" builtinId="20"/>
    <cellStyle name="常规 2 2 7 5" xfId="3"/>
    <cellStyle name="20% - 强调文字颜色 3 2 3 3" xfId="4"/>
    <cellStyle name="Accent5 9" xfId="5"/>
    <cellStyle name="20% - 强调文字颜色 3" xfId="6" builtinId="38"/>
    <cellStyle name="_ET_STYLE_NoName_00__大方居一标段景观工程清单 2" xfId="7"/>
    <cellStyle name="输出 3" xfId="8"/>
    <cellStyle name="40% - Accent1 4 3" xfId="9"/>
    <cellStyle name="差_Sheet1 3 2" xfId="10"/>
    <cellStyle name="货币" xfId="11" builtinId="4"/>
    <cellStyle name="常规 56_商业广场裙楼装饰工程标准工程量清单-发标版(1)20141011" xfId="12"/>
    <cellStyle name="常规 61_商业广场裙楼装饰工程标准工程量清单-发标版(1)20141011" xfId="13"/>
    <cellStyle name="好_DL-3Q-QZ-0028_造价审定封皮 2 2" xfId="14"/>
    <cellStyle name="_ET_STYLE_NoName_00__15、16" xfId="15"/>
    <cellStyle name="差_DL-3Q-QZ-024(三期三金属漆)_四期甲供材结算 4" xfId="16"/>
    <cellStyle name="常规 15 4 2" xfId="17"/>
    <cellStyle name="差_03清单编制及造价审定模板 2 4" xfId="18"/>
    <cellStyle name="差_DL-3Q-QZ-024(三期三金属漆)_造价审定封皮 2 2" xfId="19"/>
    <cellStyle name="?餑_x005f_x000c_睨_x005f_x0017__x005f_x000d_帼U_x005f_x0001_0_x005f_x0005_j'_x005f_x0007__x005f_x0001__x005f_x0001_" xfId="20"/>
    <cellStyle name="40% - 强调文字颜色 2 2 3 2 2" xfId="21"/>
    <cellStyle name="Accent2 - 40%" xfId="22"/>
    <cellStyle name="差_变更012审核_甲供材、甲分包配合费 2 3" xfId="23"/>
    <cellStyle name="千位分隔[0]" xfId="24" builtinId="6"/>
    <cellStyle name="常规 3 4 3" xfId="25"/>
    <cellStyle name="差_魅力三模板 2 2" xfId="26"/>
    <cellStyle name="千位分隔 2 6" xfId="27"/>
    <cellStyle name="好_变更012审核_甲供材、甲分包配合费 2" xfId="28"/>
    <cellStyle name="_ET_STYLE_NoName_00__花盛香醍项目商品房景观工程清单二标段 2" xfId="29"/>
    <cellStyle name="差_三期三预算书09-3-22_甲供材、甲分包配合费 5" xfId="30"/>
    <cellStyle name="20% - 强调文字颜色 4 2 4 3" xfId="31"/>
    <cellStyle name="好_魅力二期15#楼100825 2 2 2" xfId="32"/>
    <cellStyle name="40% - 强调文字颜色 4 3 4" xfId="33"/>
    <cellStyle name="40% - 强调文字颜色 3 3 3 2" xfId="34"/>
    <cellStyle name="40% - 强调文字颜色 3" xfId="35" builtinId="39"/>
    <cellStyle name="差" xfId="36" builtinId="27"/>
    <cellStyle name="_五期南区1-20#楼瓷砖估价" xfId="37"/>
    <cellStyle name="千位分隔" xfId="38" builtinId="3"/>
    <cellStyle name="60% - 强调文字颜色 3" xfId="39" builtinId="40"/>
    <cellStyle name="差_三期三预算书09-3-22_四期甲供材结算 5 2" xfId="40"/>
    <cellStyle name="_ET_STYLE_NoName_00__大方居一标段景观工程清单10.01.08" xfId="41"/>
    <cellStyle name="好_附件三(住宅土建) 3" xfId="42"/>
    <cellStyle name="千位分隔 4 6" xfId="43"/>
    <cellStyle name="20% - 强调文字颜色 6 3 2 2 2" xfId="44"/>
    <cellStyle name="好_9#安装 2 2 2" xfId="45"/>
    <cellStyle name="常规 2_01清单编制及造价审定对比表终版20110512（含项目特征）调格式(打印版）" xfId="46"/>
    <cellStyle name="超链接" xfId="47" builtinId="8"/>
    <cellStyle name="差_三期三预算书09-3-22_审核说明 2 3" xfId="48"/>
    <cellStyle name="百分比" xfId="49" builtinId="5"/>
    <cellStyle name="差_附件三(住宅机电)" xfId="50"/>
    <cellStyle name="适中 2 4 2" xfId="51"/>
    <cellStyle name="好_DL-3Q-QZ-024(三期三金属漆)_甲供材、甲分包配合费 4" xfId="52"/>
    <cellStyle name="已访问的超链接" xfId="53" builtinId="9"/>
    <cellStyle name="20% - Accent6 3 2 2" xfId="54"/>
    <cellStyle name="差_三期三预算书09-3-22_四期甲供材结算 3 3" xfId="55"/>
    <cellStyle name="好_DL-3Q-QZ-0028_四期甲供材结算_4-23东丽湖赛道南景观审核对比表(价格分析） " xfId="56"/>
    <cellStyle name="注释" xfId="57" builtinId="10"/>
    <cellStyle name="60% - 强调文字颜色 2 3" xfId="58"/>
    <cellStyle name="好_M1111111111111_魅力二期20100802 5" xfId="59"/>
    <cellStyle name="差_DL-3Q-QZ-0028_安装工程综合单价组成表" xfId="60"/>
    <cellStyle name="20% - Accent4 4" xfId="61"/>
    <cellStyle name="Accent4 2 3" xfId="62"/>
    <cellStyle name="60% - 强调文字颜色 2" xfId="63" builtinId="36"/>
    <cellStyle name="常规 4 12" xfId="64"/>
    <cellStyle name="常规 12 2 2" xfId="65"/>
    <cellStyle name="好_五期三硬景合同清单_南区排盐盲管 3 2" xfId="66"/>
    <cellStyle name="_ET_STYLE_NoName_00__绿化有公式" xfId="67"/>
    <cellStyle name="标题 4" xfId="68" builtinId="19"/>
    <cellStyle name="差_DL-3Q-QZ-0028 2 4" xfId="69"/>
    <cellStyle name="_ET_STYLE_NoName_00_ 4" xfId="70"/>
    <cellStyle name="常规 6 5" xfId="71"/>
    <cellStyle name="常规 4 4 3" xfId="72"/>
    <cellStyle name="常规 4 2 2 3" xfId="73"/>
    <cellStyle name="警告文本" xfId="74" builtinId="11"/>
    <cellStyle name="40% - 强调文字颜色 2 2 4 2 2" xfId="75"/>
    <cellStyle name="差_DL-3Q-QZ-0028_安装工程综合单价组成表 5" xfId="76"/>
    <cellStyle name="差_东丽湖六期一总包预算相关模板 2 3" xfId="77"/>
    <cellStyle name="20% - 强调文字颜色 4 3 4 3" xfId="78"/>
    <cellStyle name="标题" xfId="79" builtinId="15"/>
    <cellStyle name="差_DL-3Q-QZ-0028 2" xfId="80"/>
    <cellStyle name="好_M1111111111111_魅力二期20100802 4 2" xfId="81"/>
    <cellStyle name="20% - Accent4 3 2" xfId="82"/>
    <cellStyle name="Accent6 3 2 2" xfId="83"/>
    <cellStyle name="差_总包预算审核表 2 4" xfId="84"/>
    <cellStyle name="_x005f_x0007_" xfId="85"/>
    <cellStyle name="常规 5 2" xfId="86"/>
    <cellStyle name="解释性文本" xfId="87" builtinId="53"/>
    <cellStyle name="20% - 强调文字颜色 2 3 2 2 2" xfId="88"/>
    <cellStyle name="常规 31 13" xfId="89"/>
    <cellStyle name="标题 1" xfId="90" builtinId="16"/>
    <cellStyle name="差_BQ1 3" xfId="91"/>
    <cellStyle name="好_DL-3Q-QZ-024(三期三金属漆)_四期甲供材(雨水管)结算 3" xfId="92"/>
    <cellStyle name="20% - Accent5 2 3" xfId="93"/>
    <cellStyle name="20% - 强调文字颜色 5 3 3" xfId="94"/>
    <cellStyle name="S3 3 3 2 2" xfId="95"/>
    <cellStyle name="常规 31 14" xfId="96"/>
    <cellStyle name="标题 2" xfId="97" builtinId="17"/>
    <cellStyle name="常规 8 2 3 4" xfId="98"/>
    <cellStyle name="差_DL-3Q-QZ-0028 2 2" xfId="99"/>
    <cellStyle name="好_甲供材清单汇总" xfId="100"/>
    <cellStyle name="20% - Accent4 3 2 2" xfId="101"/>
    <cellStyle name="好_DL-3Q-QZ-024(三期三金属漆)_四期甲供材(雨水管)结算 4" xfId="102"/>
    <cellStyle name="20% - 强调文字颜色 5 3 4" xfId="103"/>
    <cellStyle name="Accent4 2 2" xfId="104"/>
    <cellStyle name="60% - 强调文字颜色 1" xfId="105" builtinId="32"/>
    <cellStyle name="20% - 强调文字颜色 5 2 3 3" xfId="106"/>
    <cellStyle name="标题 3" xfId="107" builtinId="18"/>
    <cellStyle name="货币[0] 2" xfId="108"/>
    <cellStyle name="差_DL-3Q-QZ-0028 2 3" xfId="109"/>
    <cellStyle name="好_DL-3Q-QZ-024(三期三金属漆)_四期甲供材(雨水管)结算 5" xfId="110"/>
    <cellStyle name="20% - 强调文字颜色 5 3 5" xfId="111"/>
    <cellStyle name="60% - 强调文字颜色 4" xfId="112" builtinId="44"/>
    <cellStyle name="40% - Accent1 4" xfId="113"/>
    <cellStyle name="20% - Accent2 3 2" xfId="114"/>
    <cellStyle name="差_DL-3Q-QZ-024(三期三金属漆)_审核说明_甲供材审核明细 4 2" xfId="115"/>
    <cellStyle name="输出" xfId="116" builtinId="21"/>
    <cellStyle name="计算" xfId="117" builtinId="22"/>
    <cellStyle name="好_复件 佳兆业集团总包工程模拟清单20100929_杏坛项目(安装)-佳兆业集团总包工程模拟清单20101118 2 2 2" xfId="118"/>
    <cellStyle name="标题 1 2 2 4" xfId="119"/>
    <cellStyle name="差_DL-3Q-QZ-024(三期三金属漆)_审核说明 2 4" xfId="120"/>
    <cellStyle name="好_M1111111111111 4 2" xfId="121"/>
    <cellStyle name="好_15水 4 2" xfId="122"/>
    <cellStyle name="好_副本魅力二期20100622 2 3" xfId="123"/>
    <cellStyle name="20% - 强调文字颜色 1 3 4 3" xfId="124"/>
    <cellStyle name="差_杏坛项目(安装)-佳兆业集团总包工程模拟清单20101118" xfId="125"/>
    <cellStyle name="检查单元格" xfId="126" builtinId="23"/>
    <cellStyle name="常规 13 5" xfId="127"/>
    <cellStyle name="20% - Accent1 3 3" xfId="128"/>
    <cellStyle name="差_复件 佳兆业集团总包工程模拟清单20100929 2 3" xfId="129"/>
    <cellStyle name="差_甲供材审核明细 4" xfId="130"/>
    <cellStyle name="20% - 强调文字颜色 6" xfId="131" builtinId="50"/>
    <cellStyle name="差_三期三预算书09-3-22_安装工程综合单价组成表 2 3" xfId="132"/>
    <cellStyle name="40% - 强调文字颜色 4 2 3 3" xfId="133"/>
    <cellStyle name="常规 2 2 2 5" xfId="134"/>
    <cellStyle name="差_三期三预算书09-3-22 4 2" xfId="135"/>
    <cellStyle name="强调文字颜色 2" xfId="136" builtinId="33"/>
    <cellStyle name="差_审核说明_甲供材审核明细 6" xfId="137"/>
    <cellStyle name="20% - 强调文字颜色 2 2 2 4 2 2" xfId="138"/>
    <cellStyle name="差_万科清水蓝湾（海港城）项目二期高层预算模板 2 4" xfId="139"/>
    <cellStyle name="常规 37 5" xfId="140"/>
    <cellStyle name="40% - Accent4 3 2 2" xfId="141"/>
    <cellStyle name="注释 2 3" xfId="142"/>
    <cellStyle name="20% - 强调文字颜色 5 2 5 2" xfId="143"/>
    <cellStyle name="差_DL-3Q-QZ-0028_甲供材、甲分包配合费 2 2 2" xfId="144"/>
    <cellStyle name="20% - 强调文字颜色 6 3 5" xfId="145"/>
    <cellStyle name="好_9#安装 5" xfId="146"/>
    <cellStyle name="链接单元格" xfId="147" builtinId="24"/>
    <cellStyle name="差_DL-3Q-QZ-0028_安装工程综合单价组成表 2 3" xfId="148"/>
    <cellStyle name="好_审核说明_甲供材审核明细 3" xfId="149"/>
    <cellStyle name="汇总" xfId="150" builtinId="25"/>
    <cellStyle name="20% - Accent6 3 3" xfId="151"/>
    <cellStyle name="差 2 3 2" xfId="152"/>
    <cellStyle name="好" xfId="153" builtinId="26"/>
    <cellStyle name="20% - 强调文字颜色 1 2 5 2 2" xfId="154"/>
    <cellStyle name="差_金沙洲B04地块甲供材、甲限材汇总表（100303） 3 2 2" xfId="155"/>
    <cellStyle name="适中" xfId="156" builtinId="28"/>
    <cellStyle name="20% - Accent3 2" xfId="157"/>
    <cellStyle name="20% - 强调文字颜色 3 3" xfId="158"/>
    <cellStyle name="强调文字颜色 2 2 4 2" xfId="159"/>
    <cellStyle name="差_甲供材审核明细 3" xfId="160"/>
    <cellStyle name="20% - 强调文字颜色 5" xfId="161" builtinId="46"/>
    <cellStyle name="差_三期三预算书09-3-22_安装工程综合单价组成表 2 2" xfId="162"/>
    <cellStyle name="40% - 强调文字颜色 4 2 3 2" xfId="163"/>
    <cellStyle name="常规 2 2 2 4" xfId="164"/>
    <cellStyle name="强调文字颜色 1" xfId="165" builtinId="29"/>
    <cellStyle name="差_审核说明_甲供材审核明细 5" xfId="166"/>
    <cellStyle name="20% - 强调文字颜色 1" xfId="167" builtinId="30"/>
    <cellStyle name="40% - 强调文字颜色 4 3 2" xfId="168"/>
    <cellStyle name="差_万科清水蓝湾（海港城）项目二期预算表格 2 3" xfId="169"/>
    <cellStyle name="40% - 强调文字颜色 1" xfId="170" builtinId="31"/>
    <cellStyle name="差_DL-3Q-QZ-024(三期三金属漆)_审核说明_甲供材审核明细" xfId="171"/>
    <cellStyle name="20% - 强调文字颜色 2" xfId="172" builtinId="34"/>
    <cellStyle name="输出 2" xfId="173"/>
    <cellStyle name="40% - Accent1 4 2" xfId="174"/>
    <cellStyle name="20% - Accent2 3 2 2" xfId="175"/>
    <cellStyle name="常规 55 9 2" xfId="176"/>
    <cellStyle name="40% - 强调文字颜色 4 3 3" xfId="177"/>
    <cellStyle name="差_万科清水蓝湾（海港城）项目二期预算表格 2 4" xfId="178"/>
    <cellStyle name="40% - 强调文字颜色 2" xfId="179" builtinId="35"/>
    <cellStyle name="常规 2 2 2 6" xfId="180"/>
    <cellStyle name="千位分隔 2 2 4 2" xfId="181"/>
    <cellStyle name="强调文字颜色 3" xfId="182" builtinId="37"/>
    <cellStyle name="常规 2 2 2 7" xfId="183"/>
    <cellStyle name="强调文字颜色 4" xfId="184" builtinId="41"/>
    <cellStyle name="差_甲供材审核明细 2" xfId="185"/>
    <cellStyle name="标题 5 3 2" xfId="186"/>
    <cellStyle name="好_M1111111111111_魅力二期20100802" xfId="187"/>
    <cellStyle name="20% - 强调文字颜色 4" xfId="188" builtinId="42"/>
    <cellStyle name="40% - 强调文字颜色 4 3 5" xfId="189"/>
    <cellStyle name="好_水泵房审核对比表 3 2" xfId="190"/>
    <cellStyle name="40% - 强调文字颜色 3 3 3 3" xfId="191"/>
    <cellStyle name="40% - 强调文字颜色 4" xfId="192" builtinId="43"/>
    <cellStyle name="常规 2 2 2 8" xfId="193"/>
    <cellStyle name="强调文字颜色 5" xfId="194" builtinId="45"/>
    <cellStyle name="差_变更012审核_魅力二期20100802 4 2" xfId="195"/>
    <cellStyle name="40% - 强调文字颜色 5" xfId="196" builtinId="47"/>
    <cellStyle name="60% - 强调文字颜色 5" xfId="197" builtinId="48"/>
    <cellStyle name="强调文字颜色 6" xfId="198" builtinId="49"/>
    <cellStyle name="差_挑板及景观塔外装" xfId="199"/>
    <cellStyle name="差_DL-3Q-QZ-024(三期三金属漆)_甲供材审核明细 2 2" xfId="200"/>
    <cellStyle name="40% - 强调文字颜色 6" xfId="201" builtinId="51"/>
    <cellStyle name="20% - Accent3 2 2" xfId="202"/>
    <cellStyle name="20% - 强调文字颜色 3 3 2" xfId="203"/>
    <cellStyle name="好_石材清单报价(金域1)" xfId="204"/>
    <cellStyle name="差_1-10#楼 2 2" xfId="205"/>
    <cellStyle name="60% - 强调文字颜色 6" xfId="206" builtinId="52"/>
    <cellStyle name="40% - Accent1 2 3" xfId="207"/>
    <cellStyle name="差_三期三预算书09-3-22_甲供材审核明细 4" xfId="208"/>
    <cellStyle name=" 2" xfId="209"/>
    <cellStyle name="常规 3 2 4 3 2" xfId="210"/>
    <cellStyle name="_ET_STYLE_NoName_00__花盛香醍项目商品房景观工程清单一标段09-7-8" xfId="211"/>
    <cellStyle name="好_杏坛项目(安装)-佳兆业集团总包工程模拟清单20101118 2 2 2" xfId="212"/>
    <cellStyle name="_土建及汇总分析" xfId="213"/>
    <cellStyle name="差_五期三硬景合同清单 4" xfId="214"/>
    <cellStyle name="差_M1111111111111_审核说明 5" xfId="215"/>
    <cellStyle name="_ET_STYLE_NoName_00__东丽湖六期一南软景" xfId="216"/>
    <cellStyle name="Heading 1 3 2" xfId="217"/>
    <cellStyle name="常规 29 4" xfId="218"/>
    <cellStyle name="常规 34 4" xfId="219"/>
    <cellStyle name="_ET_STYLE_NoName_00_" xfId="220"/>
    <cellStyle name="常规 29 4 2" xfId="221"/>
    <cellStyle name="常规 34 4 2" xfId="222"/>
    <cellStyle name="_ET_STYLE_NoName_00_ 2" xfId="223"/>
    <cellStyle name="差_DL-3Q-QZ-0028_安装工程综合单价组成表 3" xfId="224"/>
    <cellStyle name="20% - Accent4 4 3" xfId="225"/>
    <cellStyle name="_ET_STYLE_NoName_00_ 3" xfId="226"/>
    <cellStyle name="差_DL-3Q-QZ-0028_安装工程综合单价组成表 4" xfId="227"/>
    <cellStyle name="差_东丽湖六期一总包预算相关模板 2 2" xfId="228"/>
    <cellStyle name="20% - 强调文字颜色 4 3 2 2 2" xfId="229"/>
    <cellStyle name="20% - 强调文字颜色 4 3 4 2" xfId="230"/>
    <cellStyle name="差_B4-B8栋装修做法（9.8）打印 2 3" xfId="231"/>
    <cellStyle name="_ET_STYLE_NoName_00__报价--花盛香醍项目商品房景观工程清单一标段09-7-21" xfId="232"/>
    <cellStyle name="常规 38" xfId="233"/>
    <cellStyle name="常规 43" xfId="234"/>
    <cellStyle name="Title 2 3" xfId="235"/>
    <cellStyle name="20% - 强调文字颜色 2 3 5" xfId="236"/>
    <cellStyle name="好_DL-3Q-QZ-0028_审核说明_甲供材审核明细 2" xfId="237"/>
    <cellStyle name="差_四化精装" xfId="238"/>
    <cellStyle name="_ET_STYLE_NoName_00__A户型" xfId="239"/>
    <cellStyle name="20% - 强调文字颜色 2 3 4 3" xfId="240"/>
    <cellStyle name="差_变更012审核_四期甲供材结算 3 3" xfId="241"/>
    <cellStyle name="60% - 强调文字颜色 3 2 5" xfId="242"/>
    <cellStyle name="_C级标准物料表橡木色" xfId="243"/>
    <cellStyle name="Accent3 2 2 2" xfId="244"/>
    <cellStyle name="20% - Accent5" xfId="245"/>
    <cellStyle name="40% - Accent1 2 2" xfId="246"/>
    <cellStyle name="差_三期三预算书09-3-22_甲供材审核明细 3" xfId="247"/>
    <cellStyle name=" 1" xfId="248"/>
    <cellStyle name="Neutral 4" xfId="249"/>
    <cellStyle name="_ET_STYLE_NoName_00_ 2 2" xfId="250"/>
    <cellStyle name="常规 36 3 3" xfId="251"/>
    <cellStyle name="标题 2 3 2" xfId="252"/>
    <cellStyle name="20% - 强调文字颜色 5 2 2 4 2 2" xfId="253"/>
    <cellStyle name="好_甲供材清单汇总 3 2" xfId="254"/>
    <cellStyle name="好_东丽湖六期一总包预算相关模板 5" xfId="255"/>
    <cellStyle name="40% - 强调文字颜色 5 2 2 3 3" xfId="256"/>
    <cellStyle name="常规 11" xfId="257"/>
    <cellStyle name="_ET_STYLE_NoName_00__（20100518）北京龙湖半壁店两限房景观工程清单二标段（第四版）" xfId="258"/>
    <cellStyle name="常规 11 2" xfId="259"/>
    <cellStyle name="_ET_STYLE_NoName_00__（20100518）北京龙湖半壁店两限房景观工程清单二标段（第四版） 2" xfId="260"/>
    <cellStyle name="_ET_STYLE_NoName_00__报价--花盛香醍项目商品房景观工程清单一标段09-7-21 2" xfId="261"/>
    <cellStyle name="差_中天七建2009年9月20日进度申请款B4~B8-审批表" xfId="262"/>
    <cellStyle name="好_M1111111111111_魅力之城二期计价（土建最终） 2 4" xfId="263"/>
    <cellStyle name="60% - 强调文字颜色 5 3" xfId="264"/>
    <cellStyle name="40% - 强调文字颜色 2 2 2 4" xfId="265"/>
    <cellStyle name="_ET_STYLE_NoName_00__111" xfId="266"/>
    <cellStyle name="_ET_STYLE_NoName_00__报价清单（汇总表）" xfId="267"/>
    <cellStyle name="_ET_STYLE_NoName_00__报价清单（汇总表） 2" xfId="268"/>
    <cellStyle name="常规 16 6" xfId="269"/>
    <cellStyle name="强调文字颜色 3 3 2" xfId="270"/>
    <cellStyle name="常规 2 10 2" xfId="271"/>
    <cellStyle name="_ET_STYLE_NoName_00__组价清单1230" xfId="272"/>
    <cellStyle name="差_变更012审核_四期甲供材(雨水管)结算 2 4" xfId="273"/>
    <cellStyle name="差_魅力二期15、17、18及地下室 3" xfId="274"/>
    <cellStyle name="20% - 强调文字颜色 3 3 3 3" xfId="275"/>
    <cellStyle name="_ET_STYLE_NoName_00__碧海怡景（二标段）" xfId="276"/>
    <cellStyle name="好_03清单编制及造价审定模板 4" xfId="277"/>
    <cellStyle name="差_二期南变更审核第四批0812129 2 4" xfId="278"/>
    <cellStyle name="S2 2 3 3" xfId="279"/>
    <cellStyle name="好_Sheet1 2 3 2" xfId="280"/>
    <cellStyle name="差_变更012审核_审核说明 4 2" xfId="281"/>
    <cellStyle name="20% - 强调文字颜色 1 2 2 3" xfId="282"/>
    <cellStyle name="好_三期三预算书09-3-22_造价审定封皮 3" xfId="283"/>
    <cellStyle name="_ET_STYLE_NoName_00__碧海怡景（二标段） 2" xfId="284"/>
    <cellStyle name="好_03清单编制及造价审定模板 4 2" xfId="285"/>
    <cellStyle name="20% - 强调文字颜色 1 2 2 3 2" xfId="286"/>
    <cellStyle name="_ET_STYLE_NoName_00__大方居一标段景观工程清单" xfId="287"/>
    <cellStyle name="20% - Accent5 3" xfId="288"/>
    <cellStyle name="差_甲供材审核明细 3 4" xfId="289"/>
    <cellStyle name="_ET_STYLE_NoName_00__大方居一标段景观工程清单10.01.08 2" xfId="290"/>
    <cellStyle name="好_六期一非示范区景观招标清单补充清单 2 2" xfId="291"/>
    <cellStyle name="Accent6 4 2" xfId="292"/>
    <cellStyle name="_总包因人工费上涨各施工单价调整" xfId="293"/>
    <cellStyle name="好_DL-3Q-QZ-024(三期三金属漆)_甲供材审核明细 3 3 2" xfId="294"/>
    <cellStyle name="_ET_STYLE_NoName_00__花盛香堤报价电子版" xfId="295"/>
    <cellStyle name="好_DL-3Q-QZ-0028_甲供材、甲分包配合费 2 2 2" xfId="296"/>
    <cellStyle name="好_15水 2 2" xfId="297"/>
    <cellStyle name="20% - 强调文字颜色 1 3 2 3" xfId="298"/>
    <cellStyle name="好_变更012审核_甲供材审核明细 2 3" xfId="299"/>
    <cellStyle name="_ET_STYLE_NoName_00__花盛香堤报价电子版 2" xfId="300"/>
    <cellStyle name="好_变更012审核_四期甲供材(雨水管)结算_4-23东丽湖赛道南景观审核对比表(价格分析）  3 2" xfId="301"/>
    <cellStyle name="_ET_STYLE_NoName_00__花盛香醍景观工程清单-09.07.09" xfId="302"/>
    <cellStyle name="_ET_STYLE_NoName_00__花盛香醍景观工程清单-09.07.09 2" xfId="303"/>
    <cellStyle name="20% - 强调文字颜色 3 2 2 3" xfId="304"/>
    <cellStyle name="常规 2 2 6 5" xfId="305"/>
    <cellStyle name="Accent4 9" xfId="306"/>
    <cellStyle name="Accent1 - 20%" xfId="307"/>
    <cellStyle name="20% - Accent1" xfId="308"/>
    <cellStyle name="强调文字颜色 2 2 2" xfId="309"/>
    <cellStyle name="_ET_STYLE_NoName_00__花盛香醍商品房景观工程图纸疑问及回复" xfId="310"/>
    <cellStyle name="注释 2 3 2" xfId="311"/>
    <cellStyle name="20% - 强调文字颜色 5 2 5 2 2" xfId="312"/>
    <cellStyle name="_ET_STYLE_NoName_00__花盛香醍商品房景观工程图纸疑问及回复 2" xfId="313"/>
    <cellStyle name="_ET_STYLE_NoName_00__花盛香醍项目商品房景观工程清单-09.07.04（绿化）" xfId="314"/>
    <cellStyle name="差_赛道对量 2 4" xfId="315"/>
    <cellStyle name="_ET_STYLE_NoName_00__花盛香醍项目商品房景观工程清单-09.07.04（绿化） 2" xfId="316"/>
    <cellStyle name="差_石材清单报价(万科城1) 2" xfId="317"/>
    <cellStyle name="好_变更012审核_甲供材、甲分包配合费" xfId="318"/>
    <cellStyle name="_ET_STYLE_NoName_00__花盛香醍项目商品房景观工程清单二标段" xfId="319"/>
    <cellStyle name="差_DL-3Q-QZ-0028_审核说明_甲供材审核明细_4-23东丽湖赛道南景观审核对比表(价格分析）  4" xfId="320"/>
    <cellStyle name="常规 2 3 5" xfId="321"/>
    <cellStyle name="标题 5 2 2 2" xfId="322"/>
    <cellStyle name="_ET_STYLE_NoName_00__花盛香醍项目商品房景观工程清单二标段09-7-8" xfId="323"/>
    <cellStyle name="常规 2 3 5 2" xfId="324"/>
    <cellStyle name="_ET_STYLE_NoName_00__花盛香醍项目商品房景观工程清单二标段09-7-8 2" xfId="325"/>
    <cellStyle name="_ET_STYLE_NoName_00__花盛香醍项目商品房景观工程清单一标段09-7-8 2" xfId="326"/>
    <cellStyle name="常规 2 5 4" xfId="327"/>
    <cellStyle name="链接单元格 2 2 2 2" xfId="328"/>
    <cellStyle name="40% - 强调文字颜色 2 2 2 3 3" xfId="329"/>
    <cellStyle name="差_万科清水蓝湾（海港城）项目二期高层 5" xfId="330"/>
    <cellStyle name="好_三期三预算书09-3-22_甲供材审核明细_4-23东丽湖赛道南景观审核对比表(价格分析）  2 2" xfId="331"/>
    <cellStyle name="60% - 强调文字颜色 5 2 3" xfId="332"/>
    <cellStyle name="_ET_STYLE_NoName_00__花盛香醍项目实景样板段景观工程清单（初稿）" xfId="333"/>
    <cellStyle name="60% - 强调文字颜色 5 2 3 2" xfId="334"/>
    <cellStyle name="_ET_STYLE_NoName_00__花盛香醍项目实景样板段景观工程清单（初稿） 2" xfId="335"/>
    <cellStyle name="_ET_STYLE_NoName_00__华盛香提按澄清函调整苗木报价电子版09-7-31" xfId="336"/>
    <cellStyle name="差_魅力之城二期计价（土建最终） 5" xfId="337"/>
    <cellStyle name="20% - 强调文字颜色 3 2 2 2 2" xfId="338"/>
    <cellStyle name="常规 2 2 6 4 2" xfId="339"/>
    <cellStyle name="Accent4 8 2" xfId="340"/>
    <cellStyle name="_ET_STYLE_NoName_00__华盛香提按澄清函调整苗木报价电子版09-7-31 2" xfId="341"/>
    <cellStyle name="60% - Accent2 3 3" xfId="342"/>
    <cellStyle name="差_DL-3Q-QZ-024(三期三金属漆)_四期甲供材结算 6" xfId="343"/>
    <cellStyle name="20% - 强调文字颜色 3 2 2 2 2 2" xfId="344"/>
    <cellStyle name="Accent3 2 3" xfId="345"/>
    <cellStyle name="好_DL-3Q-QZ-024(三期三金属漆) 3" xfId="346"/>
    <cellStyle name="_ET_STYLE_NoName_00__华盛香提带成本报价表最终" xfId="347"/>
    <cellStyle name="好_DL-3Q-QZ-024(三期三金属漆) 3 2" xfId="348"/>
    <cellStyle name="_ET_STYLE_NoName_00__华盛香提带成本报价表最终 2" xfId="349"/>
    <cellStyle name="常规 11 2 2 2" xfId="350"/>
    <cellStyle name="_ET_STYLE_NoName_00__清单模板" xfId="351"/>
    <cellStyle name="好_电气2 3 3" xfId="352"/>
    <cellStyle name="40% - 强调文字颜色 6 3 5" xfId="353"/>
    <cellStyle name="好_M1111111111111_审核说明 3 2" xfId="354"/>
    <cellStyle name="_ET_STYLE_NoName_00__汇总表081112" xfId="355"/>
    <cellStyle name="好_复件 佳兆业集团总包工程模拟清单20100929_杏坛项目(安装)-佳兆业集团总包工程模拟清单20101118 2 3" xfId="356"/>
    <cellStyle name="好_M1111111111111 5" xfId="357"/>
    <cellStyle name="_ET_STYLE_NoName_00__汇总表081112 2" xfId="358"/>
    <cellStyle name="20% - 强调文字颜色 1 2 2 2" xfId="359"/>
    <cellStyle name="好_中天七建2009年9月20日进度申请款B4~B8-审批表" xfId="360"/>
    <cellStyle name="Bad 3 2" xfId="361"/>
    <cellStyle name="常规 11 4 2" xfId="362"/>
    <cellStyle name="_ET_STYLE_NoName_00__甲供材审核明细" xfId="363"/>
    <cellStyle name="解释性文本 2 3" xfId="364"/>
    <cellStyle name="常规 2 7 2 4 2 2" xfId="365"/>
    <cellStyle name="60% - 强调文字颜色 3 2 2 3" xfId="366"/>
    <cellStyle name="常规 4 10 2" xfId="367"/>
    <cellStyle name="差_M1111111111111_审核说明_甲供材审核明细_4-23东丽湖赛道南景观审核对比表(价格分析）  3" xfId="368"/>
    <cellStyle name="20% - 强调文字颜色 3 2 2 4 3" xfId="369"/>
    <cellStyle name="输出 2 4" xfId="370"/>
    <cellStyle name="_ET_STYLE_NoName_00__甲供材统计表" xfId="371"/>
    <cellStyle name="20% - 强调文字颜色 5 2 3 2 2" xfId="372"/>
    <cellStyle name="20% - Accent2 3" xfId="373"/>
    <cellStyle name="差_DL-3Q-QZ-024(三期三金属漆)_审核说明_甲供材审核明细 4" xfId="374"/>
    <cellStyle name="常规 46 2 2" xfId="375"/>
    <cellStyle name="常规 51 2 2" xfId="376"/>
    <cellStyle name="_ET_STYLE_NoName_00__甲供清单1、3标段081111" xfId="377"/>
    <cellStyle name="_ET_STYLE_NoName_00__甲供清单1、3标段081111 2" xfId="378"/>
    <cellStyle name="差_四期生项审核对比表" xfId="379"/>
    <cellStyle name="60% - 强调文字颜色 2 2" xfId="380"/>
    <cellStyle name="差_变更012审核_四期甲供材结算" xfId="381"/>
    <cellStyle name="常规 4 12 2" xfId="382"/>
    <cellStyle name="常规 12 2 2 2" xfId="383"/>
    <cellStyle name="_ET_STYLE_NoName_00__绿化有公式 2" xfId="384"/>
    <cellStyle name="20% - Accent4 3" xfId="385"/>
    <cellStyle name="差_甲供材审核明细 2 4" xfId="386"/>
    <cellStyle name="好_M1111111111111_魅力二期20100802 4" xfId="387"/>
    <cellStyle name="40% - 强调文字颜色 2 3 2" xfId="388"/>
    <cellStyle name="_ET_STYLE_NoName_00__门头招标清单-修改" xfId="389"/>
    <cellStyle name="差_变更012审核_东丽湖四期自来水抢修审核件 3" xfId="390"/>
    <cellStyle name="20% - 强调文字颜色 1 2 4 2" xfId="391"/>
    <cellStyle name="好_三期三预算书09-3-22_魅力二期20100802 3" xfId="392"/>
    <cellStyle name="好_DL-3Q-QZ-0028_造价审定封皮 2 3" xfId="393"/>
    <cellStyle name="_ET_STYLE_NoName_00__苗木报价表" xfId="394"/>
    <cellStyle name="好_DL-3Q-QZ-0028_造价审定封皮 2 3 2" xfId="395"/>
    <cellStyle name="_ET_STYLE_NoName_00__苗木报价表 2" xfId="396"/>
    <cellStyle name="_ET_STYLE_NoName_00__南区排盐盲管" xfId="397"/>
    <cellStyle name="注释 2 4" xfId="398"/>
    <cellStyle name="20% - 强调文字颜色 5 2 5 3" xfId="399"/>
    <cellStyle name="好_天津锦庐园一期2#.5#.9#楼-水暖通风 2 2" xfId="400"/>
    <cellStyle name="Accent1 3" xfId="401"/>
    <cellStyle name="_ET_STYLE_NoName_00__清单模板 2" xfId="402"/>
    <cellStyle name="_ET_STYLE_NoName_00__万科海湾城项目暖通一期二水暖(价格）汇总" xfId="403"/>
    <cellStyle name="常规 10 2" xfId="404"/>
    <cellStyle name="好_03清单编制及造价审定模板 6" xfId="405"/>
    <cellStyle name="Good 2" xfId="406"/>
    <cellStyle name="好_审核说明 2 2" xfId="407"/>
    <cellStyle name="20% - 强调文字颜色 1 2 2 5" xfId="408"/>
    <cellStyle name="20% - 强调文字颜色 1 2 2 3 2 2" xfId="409"/>
    <cellStyle name="20% - 强调文字颜色 3 2 4 3" xfId="410"/>
    <cellStyle name="标题 6 2 2" xfId="411"/>
    <cellStyle name="Accent6 9" xfId="412"/>
    <cellStyle name="_ET_STYLE_NoName_00__万科海湾城项目暖通一期一(价格）汇总" xfId="413"/>
    <cellStyle name="差_1-10#楼 2 4" xfId="414"/>
    <cellStyle name="20% - Accent2" xfId="415"/>
    <cellStyle name="强调文字颜色 2 2 3" xfId="416"/>
    <cellStyle name="20% - Accent5 3 2" xfId="417"/>
    <cellStyle name="好_DL-3Q-QZ-024(三期三金属漆)_安装工程综合单价组成表" xfId="418"/>
    <cellStyle name="差_M1111111111111_审核说明_甲供材审核明细_4-23东丽湖赛道南景观审核对比表(价格分析） " xfId="419"/>
    <cellStyle name="60% - 强调文字颜色 3 2 2" xfId="420"/>
    <cellStyle name="20% - 强调文字颜色 3 2 2 4" xfId="421"/>
    <cellStyle name="_ET_STYLE_NoName_00__一二标苗木报价表" xfId="422"/>
    <cellStyle name="20% - Accent5 3 2 2" xfId="423"/>
    <cellStyle name="好_DL-3Q-QZ-024(三期三金属漆)_安装工程综合单价组成表 2" xfId="424"/>
    <cellStyle name="20% - Accent2 2" xfId="425"/>
    <cellStyle name="20% - 强调文字颜色 2 3" xfId="426"/>
    <cellStyle name="强调文字颜色 2 2 3 2" xfId="427"/>
    <cellStyle name="差_DL-3Q-QZ-024(三期三金属漆)_审核说明_甲供材审核明细 3" xfId="428"/>
    <cellStyle name="差_M1111111111111_审核说明_甲供材审核明细_4-23东丽湖赛道南景观审核对比表(价格分析）  2" xfId="429"/>
    <cellStyle name="60% - 强调文字颜色 3 2 2 2" xfId="430"/>
    <cellStyle name="20% - 强调文字颜色 3 2 2 4 2" xfId="431"/>
    <cellStyle name="_ET_STYLE_NoName_00__一二标苗木报价表 2" xfId="432"/>
    <cellStyle name="差_DL-3Q-QZ-024(三期三金属漆)_甲供材、甲分包配合费 2 2 2" xfId="433"/>
    <cellStyle name="Accent4" xfId="434"/>
    <cellStyle name="好_B4-B8栋装修做法（9.8）打印 3 2" xfId="435"/>
    <cellStyle name="差_M1111111111111_魅力之城二期计价（土建最终） 2" xfId="436"/>
    <cellStyle name="_ET_STYLE_NoName_00__总包预算审核表" xfId="437"/>
    <cellStyle name="_ET_STYLE_NoName_00__最终10.01.06大方居景观工程清单100107梅给相玉" xfId="438"/>
    <cellStyle name="常规 2 2 2 2 6" xfId="439"/>
    <cellStyle name="20% - Accent1 3 2 2" xfId="440"/>
    <cellStyle name="差_复件 佳兆业集团总包工程模拟清单20100929 2 2 2" xfId="441"/>
    <cellStyle name="40% - Accent5 3" xfId="442"/>
    <cellStyle name="好_DL-3Q-QZ-024(三期三金属漆)_甲供材审核明细 4" xfId="443"/>
    <cellStyle name="_ET_STYLE_NoName_00__最终10.01.06大方居景观工程清单100107梅给相玉 2" xfId="444"/>
    <cellStyle name="_ET_STYLE_NoName_00__最终审核对比表 25#楼、29#楼、32#楼" xfId="445"/>
    <cellStyle name="百分比 4 2" xfId="446"/>
    <cellStyle name="常规 2 2 6" xfId="447"/>
    <cellStyle name="好_DL-3Q-QZ-024(三期三金属漆)_四期甲供材(雨水管)结算 3 2" xfId="448"/>
    <cellStyle name="20% - 强调文字颜色 5 3 3 2" xfId="449"/>
    <cellStyle name="_ET_STYLE_NoName_-01_" xfId="450"/>
    <cellStyle name="好_DL-3Q-QZ-024(三期三金属漆) 2 2 2" xfId="451"/>
    <cellStyle name="好_DL-3Q-QZ-024(三期三金属漆)_四期甲供材(雨水管)结算" xfId="452"/>
    <cellStyle name="20% - Accent5 2" xfId="453"/>
    <cellStyle name="20% - 强调文字颜色 5 3" xfId="454"/>
    <cellStyle name="差_甲供材审核明细 3 3" xfId="455"/>
    <cellStyle name="常规 3 4 6" xfId="456"/>
    <cellStyle name="差_BQ1" xfId="457"/>
    <cellStyle name="好_参六期一赛道一硬景清单 2 3" xfId="458"/>
    <cellStyle name="Input 3 3" xfId="459"/>
    <cellStyle name="_x005f_x0007__万科总包预算清单(地上）" xfId="460"/>
    <cellStyle name="好_二期南变更审核第四批0812129 5" xfId="461"/>
    <cellStyle name="20% - 强调文字颜色 5 2 4 3" xfId="462"/>
    <cellStyle name="_x005f_x0007__万科总包预算清单(地下）" xfId="463"/>
    <cellStyle name="Accent4 3 2" xfId="464"/>
    <cellStyle name="差_M1111111111111_魅力之城二期计价（土建最终） 2 3 2" xfId="465"/>
    <cellStyle name="Accent3 - 40%" xfId="466"/>
    <cellStyle name="40% - 强调文字颜色 2 3 3 2 2" xfId="467"/>
    <cellStyle name="好_2Q变更组价表_四期甲供材(雨水管)结算 3" xfId="468"/>
    <cellStyle name="好_M1111111111111_审核说明_甲供材审核明细 2 2 2" xfId="469"/>
    <cellStyle name="20% - 强调文字颜色 6 2 6" xfId="470"/>
    <cellStyle name="差_4-23东丽湖赛道南景观审核对比表(价格分析）- 2" xfId="471"/>
    <cellStyle name="60% - Accent4 3 2" xfId="472"/>
    <cellStyle name="_x005f_x005f_x005f_x0007_" xfId="473"/>
    <cellStyle name="Warning Text 3 2 2" xfId="474"/>
    <cellStyle name="差_四期生项审核对比表 5" xfId="475"/>
    <cellStyle name="60% - 强调文字颜色 2 2 5" xfId="476"/>
    <cellStyle name="好_15暖 2 2 2" xfId="477"/>
    <cellStyle name="_x005f_x005f_x005f_x0007__万科总包预算清单(地上）" xfId="478"/>
    <cellStyle name="差_变更012审核_四期甲供材结算 5" xfId="479"/>
    <cellStyle name="20% - 强调文字颜色 4 3 3 3" xfId="480"/>
    <cellStyle name="_x005f_x005f_x005f_x0007__万科总包预算清单(地下）" xfId="481"/>
    <cellStyle name="差_三期三预算书09-3-22_造价审定封皮 2 2 2" xfId="482"/>
    <cellStyle name="40% - 强调文字颜色 1 2 5" xfId="483"/>
    <cellStyle name="20% - 强调文字颜色 6 2 2 5" xfId="484"/>
    <cellStyle name="_电气工程" xfId="485"/>
    <cellStyle name="差_赛道对量 5" xfId="486"/>
    <cellStyle name="常规 3 2 3 2 2" xfId="487"/>
    <cellStyle name="百分比 2 2 4" xfId="488"/>
    <cellStyle name="差_副本魅力二期20100622 4" xfId="489"/>
    <cellStyle name="20% - 强调文字颜色 4 2 2 3 2 2" xfId="490"/>
    <cellStyle name="20% - 强调文字颜色 4 3 3 2" xfId="491"/>
    <cellStyle name="_广装精装结算资料" xfId="492"/>
    <cellStyle name="_精装结算基础资料" xfId="493"/>
    <cellStyle name="差_DL-3Q-QZ-024(三期三金属漆)_四期甲供材结算 5 2" xfId="494"/>
    <cellStyle name="好_魅力之城二期计价（1-10#）预算出件 2 3" xfId="495"/>
    <cellStyle name="差_BQ（住宅一期） 3" xfId="496"/>
    <cellStyle name="常规 12" xfId="497"/>
    <cellStyle name="常规 2 11 3 2 2" xfId="498"/>
    <cellStyle name="常规 3 2 2 4 2 2" xfId="499"/>
    <cellStyle name="好 4 2" xfId="500"/>
    <cellStyle name="_朗润园分析" xfId="501"/>
    <cellStyle name="标题 6 4" xfId="502"/>
    <cellStyle name="_四达精装结算" xfId="503"/>
    <cellStyle name="20% - 强调文字颜色 6 2 2 2" xfId="504"/>
    <cellStyle name="_同福西总包评标" xfId="505"/>
    <cellStyle name="强调文字颜色 6 2 3" xfId="506"/>
    <cellStyle name="20% - 强调文字颜色 1 2 5 3" xfId="507"/>
    <cellStyle name="40% - 强调文字颜色 6 3 4 2 2" xfId="508"/>
    <cellStyle name="_万科海湾城项目暖通一期二水暖(价格）汇总" xfId="509"/>
    <cellStyle name="好_三期三预算书09-3-22_四期甲供材结算 2 2" xfId="510"/>
    <cellStyle name="差 2 4" xfId="511"/>
    <cellStyle name="差_DL-3Q-QZ-024(三期三金属漆)_东丽湖四期自来水抢修审核件 4 2" xfId="512"/>
    <cellStyle name="40% - 强调文字颜色 6 3 2" xfId="513"/>
    <cellStyle name="_万科海湾城项目暖通一期一(价格）汇总" xfId="514"/>
    <cellStyle name="常规 4 7 4" xfId="515"/>
    <cellStyle name="_一期雨水沟090908" xfId="516"/>
    <cellStyle name="差_五期三硬景合同清单 2 3" xfId="517"/>
    <cellStyle name="好_DL-3Q-QZ-024(三期三金属漆)_审核说明 2" xfId="518"/>
    <cellStyle name="0,0_x005f_x000d_&#10;NA_x005f_x000d_&#10;" xfId="519"/>
    <cellStyle name="40% - 强调文字颜色 3 2 2 5" xfId="520"/>
    <cellStyle name="差_三期三预算书09-3-22_审核说明_甲供材审核明细 3 4" xfId="521"/>
    <cellStyle name="差_DL-3Q-QZ-0028_四期甲供材结算 3 3" xfId="522"/>
    <cellStyle name="20% - 强调文字颜色 2 2 2" xfId="523"/>
    <cellStyle name="差_DL-3Q-QZ-024(三期三金属漆)_审核说明_甲供材审核明细 2 2" xfId="524"/>
    <cellStyle name="Accent1 - 20% 2" xfId="525"/>
    <cellStyle name="20% - Accent1 2" xfId="526"/>
    <cellStyle name="20% - 强调文字颜色 1 3" xfId="527"/>
    <cellStyle name="强调文字颜色 2 2 2 2" xfId="528"/>
    <cellStyle name="差_15暖 4" xfId="529"/>
    <cellStyle name="20% - 强调文字颜色 3 2 2 3 2" xfId="530"/>
    <cellStyle name="好_M1111111111111_审核说明_甲供材审核明细 6" xfId="531"/>
    <cellStyle name="20% - Accent1 2 2" xfId="532"/>
    <cellStyle name="20% - 强调文字颜色 1 3 2" xfId="533"/>
    <cellStyle name="强调文字颜色 2 2 2 2 2" xfId="534"/>
    <cellStyle name="差_变更012审核_审核说明_甲供材审核明细 3 4" xfId="535"/>
    <cellStyle name="差_15暖 4 2" xfId="536"/>
    <cellStyle name="常规 16 4 4" xfId="537"/>
    <cellStyle name="Accent5 - 20%" xfId="538"/>
    <cellStyle name="20% - 强调文字颜色 3 2 2 3 2 2" xfId="539"/>
    <cellStyle name="差_2Q变更组价表 2 4" xfId="540"/>
    <cellStyle name="20% - Accent1 2 2 2" xfId="541"/>
    <cellStyle name="20% - 强调文字颜色 1 3 2 2" xfId="542"/>
    <cellStyle name="20% - Accent1 2 3" xfId="543"/>
    <cellStyle name="20% - 强调文字颜色 1 3 3" xfId="544"/>
    <cellStyle name="20% - Accent1 3" xfId="545"/>
    <cellStyle name="强调文字颜色 2 2 2 3" xfId="546"/>
    <cellStyle name="差_复件 佳兆业集团总包工程模拟清单20100929 2" xfId="547"/>
    <cellStyle name="差_15暖 5" xfId="548"/>
    <cellStyle name="20% - 强调文字颜色 3 2 2 3 3" xfId="549"/>
    <cellStyle name="20% - Accent1 3 2" xfId="550"/>
    <cellStyle name="强调文字颜色 2 2 2 3 2" xfId="551"/>
    <cellStyle name="差_复件 佳兆业集团总包工程模拟清单20100929 2 2" xfId="552"/>
    <cellStyle name="20% - Accent1 4" xfId="553"/>
    <cellStyle name="好_三期三预算书09-3-22_四期甲供材结算 3 2 2" xfId="554"/>
    <cellStyle name="强调文字颜色 2 2 2 4" xfId="555"/>
    <cellStyle name="差_复件 佳兆业集团总包工程模拟清单20100929 3" xfId="556"/>
    <cellStyle name="20% - Accent1 4 2" xfId="557"/>
    <cellStyle name="差_复件 佳兆业集团总包工程模拟清单20100929 3 2" xfId="558"/>
    <cellStyle name="20% - Accent1 4 2 2" xfId="559"/>
    <cellStyle name="60% - 强调文字颜色 3 3" xfId="560"/>
    <cellStyle name="差_复件 佳兆业集团总包工程模拟清单20100929 3 2 2" xfId="561"/>
    <cellStyle name="20% - Accent5 4" xfId="562"/>
    <cellStyle name="20% - Accent1 4 3" xfId="563"/>
    <cellStyle name="差_复件 佳兆业集团总包工程模拟清单20100929 3 3" xfId="564"/>
    <cellStyle name="20% - Accent1 5" xfId="565"/>
    <cellStyle name="差_1-14#楼(不含4、5、11、12#)" xfId="566"/>
    <cellStyle name="60% - Accent4 2 2 2" xfId="567"/>
    <cellStyle name="差_复件 佳兆业集团总包工程模拟清单20100929 4" xfId="568"/>
    <cellStyle name="40% - Accent3 2" xfId="569"/>
    <cellStyle name="40% - 强调文字颜色 3 2 2 4 3" xfId="570"/>
    <cellStyle name="20% - Accent1 6" xfId="571"/>
    <cellStyle name="差_复件 佳兆业集团总包工程模拟清单20100929 5" xfId="572"/>
    <cellStyle name="20% - Accent2 2 2" xfId="573"/>
    <cellStyle name="20% - 强调文字颜色 2 3 2" xfId="574"/>
    <cellStyle name="差_DL-3Q-QZ-024(三期三金属漆)_审核说明_甲供材审核明细 3 2" xfId="575"/>
    <cellStyle name="差_M1111111111111_审核说明_甲供材审核明细_4-23东丽湖赛道南景观审核对比表(价格分析）  2 2" xfId="576"/>
    <cellStyle name="60% - 强调文字颜色 3 2 2 2 2" xfId="577"/>
    <cellStyle name="S3 3 3" xfId="578"/>
    <cellStyle name="20% - 强调文字颜色 3 2 2 4 2 2" xfId="579"/>
    <cellStyle name="20% - Accent2 2 2 2" xfId="580"/>
    <cellStyle name="20% - 强调文字颜色 2 3 2 2" xfId="581"/>
    <cellStyle name="差_DL-3Q-QZ-024(三期三金属漆)_审核说明_甲供材审核明细 3 2 2" xfId="582"/>
    <cellStyle name="好_DL-3Q-QZ-024(三期三金属漆)_魅力二期20100802 3" xfId="583"/>
    <cellStyle name="好_三期三预算书09-3-22_审核说明_甲供材审核明细 4 2" xfId="584"/>
    <cellStyle name="差_4-23东丽湖赛道南景观审核对比表(价格分析）- 4" xfId="585"/>
    <cellStyle name="20% - 强调文字颜色 6 2 2 4 2" xfId="586"/>
    <cellStyle name="C|‰ 2" xfId="587"/>
    <cellStyle name="20% - Accent2 2 3" xfId="588"/>
    <cellStyle name="20% - 强调文字颜色 2 3 3" xfId="589"/>
    <cellStyle name="差_DL-3Q-QZ-024(三期三金属漆)_审核说明_甲供材审核明细 3 3" xfId="590"/>
    <cellStyle name="20% - Accent2 3 3" xfId="591"/>
    <cellStyle name="40% - Accent1 5" xfId="592"/>
    <cellStyle name="20% - Accent2 4" xfId="593"/>
    <cellStyle name="好_三期三预算书09-3-22_四期甲供材结算 3 3 2" xfId="594"/>
    <cellStyle name="差_DL-3Q-QZ-024(三期三金属漆)_审核说明_甲供材审核明细 5" xfId="595"/>
    <cellStyle name="20% - Accent2 4 2" xfId="596"/>
    <cellStyle name="40% - Accent2 4" xfId="597"/>
    <cellStyle name="千位[0]_laroux" xfId="598"/>
    <cellStyle name="差_DL-3Q-QZ-024(三期三金属漆)_审核说明_甲供材审核明细 5 2" xfId="599"/>
    <cellStyle name="20% - Accent2 4 2 2" xfId="600"/>
    <cellStyle name="40% - Accent2 4 2" xfId="601"/>
    <cellStyle name="差_DL-3Q-QZ-0028_四期甲供材结算 2" xfId="602"/>
    <cellStyle name="20% - Accent2 4 3" xfId="603"/>
    <cellStyle name="40% - Accent2 5" xfId="604"/>
    <cellStyle name="20% - 强调文字颜色 2 2 2 2" xfId="605"/>
    <cellStyle name="差_DL-3Q-QZ-024(三期三金属漆)_审核说明_甲供材审核明细 2 2 2" xfId="606"/>
    <cellStyle name="差_DL-3Q-QZ-0028_四期甲供材结算 3 3 2" xfId="607"/>
    <cellStyle name="20% - Accent2 5" xfId="608"/>
    <cellStyle name="差_DL-3Q-QZ-024(三期三金属漆)_审核说明_甲供材审核明细 6" xfId="609"/>
    <cellStyle name="20% - 强调文字颜色 2 2 2 3" xfId="610"/>
    <cellStyle name="Linked Cell 3 2 2" xfId="611"/>
    <cellStyle name="40% - Accent4 2" xfId="612"/>
    <cellStyle name="20% - Accent2 6" xfId="613"/>
    <cellStyle name="20% - Accent3" xfId="614"/>
    <cellStyle name="强调文字颜色 2 2 4" xfId="615"/>
    <cellStyle name="差_DL-3Q-QZ-024(三期三金属漆)_甲供材审核明细" xfId="616"/>
    <cellStyle name="20% - Accent5 3 3" xfId="617"/>
    <cellStyle name="60% - 强调文字颜色 3 2 3" xfId="618"/>
    <cellStyle name="好_DL-3Q-QZ-024(三期三金属漆)_魅力二期20100802 2 3 2" xfId="619"/>
    <cellStyle name="差_魅力之城二期计价（土建最终） 2 2 2" xfId="620"/>
    <cellStyle name="20% - 强调文字颜色 3 2 2 5" xfId="621"/>
    <cellStyle name="好 3 3" xfId="622"/>
    <cellStyle name="40% - 强调文字颜色 6 2" xfId="623"/>
    <cellStyle name="差_DL-3Q-QZ-024(三期三金属漆)_甲供材审核明细 2 2 2" xfId="624"/>
    <cellStyle name="S3 2 2 2 3" xfId="625"/>
    <cellStyle name="20% - Accent3 2 2 2" xfId="626"/>
    <cellStyle name="20% - 强调文字颜色 3 3 2 2" xfId="627"/>
    <cellStyle name="常规 2 15 2" xfId="628"/>
    <cellStyle name="差_魅力二期15、17、18及地下室" xfId="629"/>
    <cellStyle name="20% - Accent3 2 3" xfId="630"/>
    <cellStyle name="20% - 强调文字颜色 3 3 3" xfId="631"/>
    <cellStyle name="20% - Accent3 3" xfId="632"/>
    <cellStyle name="差_万科清水蓝湾（海港城）项目二期高层" xfId="633"/>
    <cellStyle name="20% - Accent3 3 2" xfId="634"/>
    <cellStyle name="差_万科清水蓝湾（海港城）项目二期高层 2" xfId="635"/>
    <cellStyle name="20% - Accent3 3 2 2" xfId="636"/>
    <cellStyle name="差_三期三预算书09-3-22_四期甲供材(雨水管)结算 2 3" xfId="637"/>
    <cellStyle name="60% - 强调文字颜色 1 2 2 2" xfId="638"/>
    <cellStyle name="差_DL-3Q-QZ-0028_审核说明_甲供材审核明细 2 2" xfId="639"/>
    <cellStyle name="好_苗木价格汇总表 2 2" xfId="640"/>
    <cellStyle name="40% - Accent3 5" xfId="641"/>
    <cellStyle name="20% - 强调文字颜色 2 2 2 2 3" xfId="642"/>
    <cellStyle name="20% - Accent3 3 3" xfId="643"/>
    <cellStyle name="差_三期三预算书09-3-22_甲供材、甲分包配合费" xfId="644"/>
    <cellStyle name="常规 3 2 8" xfId="645"/>
    <cellStyle name="20% - Accent3 4" xfId="646"/>
    <cellStyle name="差_9#安装 4" xfId="647"/>
    <cellStyle name="差_三期三预算书09-3-22_甲供材、甲分包配合费 2" xfId="648"/>
    <cellStyle name="20% - Accent3 4 2" xfId="649"/>
    <cellStyle name="20% - Accent3 4 2 2" xfId="650"/>
    <cellStyle name="差_三期三预算书09-3-22_甲供材、甲分包配合费 2 2" xfId="651"/>
    <cellStyle name="差_9#安装 4 2" xfId="652"/>
    <cellStyle name="20% - Accent3 4 3" xfId="653"/>
    <cellStyle name="差_三期三预算书09-3-22_甲供材、甲分包配合费 3" xfId="654"/>
    <cellStyle name="差_9#安装 5" xfId="655"/>
    <cellStyle name="差_DL-3Q-QZ-024(三期三金属漆)_审核说明_甲供材审核明细 2 3 2" xfId="656"/>
    <cellStyle name="20% - 强调文字颜色 2 2 3 2" xfId="657"/>
    <cellStyle name="20% - 强调文字颜色 6 2 2 3 2 2" xfId="658"/>
    <cellStyle name="好_三期三预算书09-3-22_审核说明_甲供材审核明细 3 2 2" xfId="659"/>
    <cellStyle name="20% - Accent3 5" xfId="660"/>
    <cellStyle name="20% - Accent3 6" xfId="661"/>
    <cellStyle name="40% - Accent5 2" xfId="662"/>
    <cellStyle name="20% - 强调文字颜色 2 2 3 3" xfId="663"/>
    <cellStyle name="强调文字颜色 2 2 5" xfId="664"/>
    <cellStyle name="20% - Accent4" xfId="665"/>
    <cellStyle name="好_M1111111111111_魅力二期20100802 3" xfId="666"/>
    <cellStyle name="差_甲供材审核明细 2 3" xfId="667"/>
    <cellStyle name="20% - 强调文字颜色 4 3" xfId="668"/>
    <cellStyle name="20% - Accent4 2" xfId="669"/>
    <cellStyle name="好_M1111111111111_魅力二期20100802 3 2" xfId="670"/>
    <cellStyle name="差_甲供材审核明细 2 3 2" xfId="671"/>
    <cellStyle name="20% - 强调文字颜色 4 3 2" xfId="672"/>
    <cellStyle name="20% - Accent4 2 2" xfId="673"/>
    <cellStyle name="差_东丽湖六期一总包预算相关模板" xfId="674"/>
    <cellStyle name="20% - 强调文字颜色 4 3 4" xfId="675"/>
    <cellStyle name="20% - 强调文字颜色 4 3 2 2" xfId="676"/>
    <cellStyle name="20% - Accent4 2 2 2" xfId="677"/>
    <cellStyle name="差_东丽湖六期一总包预算相关模板 2" xfId="678"/>
    <cellStyle name="S3 3 2 2 2" xfId="679"/>
    <cellStyle name="20% - 强调文字颜色 4 3 3" xfId="680"/>
    <cellStyle name="20% - Accent4 2 3" xfId="681"/>
    <cellStyle name="好_DL-3Q-QZ-024(三期三金属漆)_审核说明_甲供材审核明细 2" xfId="682"/>
    <cellStyle name="20% - Accent4 3 3" xfId="683"/>
    <cellStyle name="好_审核说明_甲供材审核明细" xfId="684"/>
    <cellStyle name="20% - Accent4 4 2" xfId="685"/>
    <cellStyle name="差_DL-3Q-QZ-0028_安装工程综合单价组成表 2" xfId="686"/>
    <cellStyle name="好_9#安装 4" xfId="687"/>
    <cellStyle name="20% - 强调文字颜色 6 3 4" xfId="688"/>
    <cellStyle name="好_审核说明_甲供材审核明细 2" xfId="689"/>
    <cellStyle name="20% - Accent4 4 2 2" xfId="690"/>
    <cellStyle name="差_DL-3Q-QZ-0028_安装工程综合单价组成表 2 2" xfId="691"/>
    <cellStyle name="60% - Accent1 2 2" xfId="692"/>
    <cellStyle name="好_三期三预算书09-3-22_审核说明_甲供材审核明细 3 3 2" xfId="693"/>
    <cellStyle name="20% - Accent4 5" xfId="694"/>
    <cellStyle name="20% - 强调文字颜色 2 2 4 2" xfId="695"/>
    <cellStyle name="20% - 强调文字颜色 1 2 2 3 5 3 2" xfId="696"/>
    <cellStyle name="S0 2 2" xfId="697"/>
    <cellStyle name="常规 7" xfId="698"/>
    <cellStyle name="S3 2 5 2" xfId="699"/>
    <cellStyle name="差_BQ2（标底）" xfId="700"/>
    <cellStyle name="差_副本魅力二期20100622 2 3 2" xfId="701"/>
    <cellStyle name="60% - Accent1 2 3" xfId="702"/>
    <cellStyle name="20% - Accent4 6" xfId="703"/>
    <cellStyle name="40% - Accent6 2" xfId="704"/>
    <cellStyle name="20% - 强调文字颜色 2 2 4 3" xfId="705"/>
    <cellStyle name="好_DL-3Q-QZ-024(三期三金属漆)_四期甲供材(雨水管)结算 2" xfId="706"/>
    <cellStyle name="差_甲供材审核明细 3 3 2" xfId="707"/>
    <cellStyle name="20% - 强调文字颜色 5 3 2" xfId="708"/>
    <cellStyle name="20% - Accent5 2 2" xfId="709"/>
    <cellStyle name="差_BQ1 2" xfId="710"/>
    <cellStyle name="好_DL-3Q-QZ-024(三期三金属漆)_四期甲供材(雨水管)结算 2 2" xfId="711"/>
    <cellStyle name="20% - 强调文字颜色 5 3 2 2" xfId="712"/>
    <cellStyle name="20% - Accent5 2 2 2" xfId="713"/>
    <cellStyle name="差_BQ1 2 2" xfId="714"/>
    <cellStyle name="20% - Accent5 4 2" xfId="715"/>
    <cellStyle name="20% - Accent5 4 2 2" xfId="716"/>
    <cellStyle name="20% - Accent5 4 3" xfId="717"/>
    <cellStyle name="60% - Accent1 3 2" xfId="718"/>
    <cellStyle name="20% - Accent5 5" xfId="719"/>
    <cellStyle name="常规 8 2 6" xfId="720"/>
    <cellStyle name="20% - 强调文字颜色 2 2 5 2" xfId="721"/>
    <cellStyle name="60% - Accent1 3 3" xfId="722"/>
    <cellStyle name="20% - Accent5 6" xfId="723"/>
    <cellStyle name="好_东丽湖四期自来水抢修审核件 2" xfId="724"/>
    <cellStyle name="常规 8 2 7" xfId="725"/>
    <cellStyle name="20% - 强调文字颜色 2 2 5 3" xfId="726"/>
    <cellStyle name="20% - Accent6" xfId="727"/>
    <cellStyle name="好_汇总表 2" xfId="728"/>
    <cellStyle name="Accent3 5 2" xfId="729"/>
    <cellStyle name="解释性文本 3 2 2" xfId="730"/>
    <cellStyle name="60% - 强调文字颜色 6 2 5" xfId="731"/>
    <cellStyle name="好_9#安装" xfId="732"/>
    <cellStyle name="20% - 强调文字颜色 6 3" xfId="733"/>
    <cellStyle name="20% - Accent6 2" xfId="734"/>
    <cellStyle name="好_9#安装 2" xfId="735"/>
    <cellStyle name="20% - 强调文字颜色 6 3 2" xfId="736"/>
    <cellStyle name="20% - Accent6 2 2" xfId="737"/>
    <cellStyle name="好_9#安装 2 2" xfId="738"/>
    <cellStyle name="20% - 强调文字颜色 6 3 2 2" xfId="739"/>
    <cellStyle name="20% - Accent6 2 2 2" xfId="740"/>
    <cellStyle name="S3 3 4 2 2" xfId="741"/>
    <cellStyle name="好_9#安装 3" xfId="742"/>
    <cellStyle name="20% - 强调文字颜色 6 3 3" xfId="743"/>
    <cellStyle name="20% - Accent6 2 3" xfId="744"/>
    <cellStyle name="20% - 强调文字颜色 2 3 3 2 2" xfId="745"/>
    <cellStyle name="20% - Accent6 3" xfId="746"/>
    <cellStyle name="好_汇总表 2 3" xfId="747"/>
    <cellStyle name="差_审核说明_甲供材审核明细_4-23东丽湖赛道南景观审核对比表(价格分析）  2 2" xfId="748"/>
    <cellStyle name="差_（20100518）北京龙湖半壁店两限房景观工程清单二标段（第四版） 2" xfId="749"/>
    <cellStyle name="常规 15 7" xfId="750"/>
    <cellStyle name="20% - Accent6 3 2" xfId="751"/>
    <cellStyle name="适中 2 4" xfId="752"/>
    <cellStyle name="好_汇总表 2 3 2" xfId="753"/>
    <cellStyle name="差_（20100518）北京龙湖半壁店两限房景观工程清单二标段（第四版） 2 2" xfId="754"/>
    <cellStyle name="好 2 3 2" xfId="755"/>
    <cellStyle name="差_电气1_1 3 2" xfId="756"/>
    <cellStyle name="40% - 强调文字颜色 5 2 2" xfId="757"/>
    <cellStyle name="常规 31 4 2 2" xfId="758"/>
    <cellStyle name="差_变更012审核 3" xfId="759"/>
    <cellStyle name="20% - Accent6 4" xfId="760"/>
    <cellStyle name="好_汇总表 2 4" xfId="761"/>
    <cellStyle name="差_（20100518）北京龙湖半壁店两限房景观工程清单二标段（第四版） 3" xfId="762"/>
    <cellStyle name="强调文字颜色 3 3 3" xfId="763"/>
    <cellStyle name="差_电气1_1 3 2 2" xfId="764"/>
    <cellStyle name="40% - 强调文字颜色 5 2 2 2" xfId="765"/>
    <cellStyle name="常规 2 10 3" xfId="766"/>
    <cellStyle name="差_变更012审核 3 2" xfId="767"/>
    <cellStyle name="常规 16 7" xfId="768"/>
    <cellStyle name="20% - Accent6 4 2" xfId="769"/>
    <cellStyle name="强调文字颜色 3 3 3 2" xfId="770"/>
    <cellStyle name="40% - 强调文字颜色 5 2 2 2 2" xfId="771"/>
    <cellStyle name="常规 2 10 3 2" xfId="772"/>
    <cellStyle name="常规 16 7 2" xfId="773"/>
    <cellStyle name="20% - Accent6 4 2 2" xfId="774"/>
    <cellStyle name="强调文字颜色 3 3 4" xfId="775"/>
    <cellStyle name="40% - 强调文字颜色 5 2 2 3" xfId="776"/>
    <cellStyle name="常规 2 10 4" xfId="777"/>
    <cellStyle name="常规 16 8" xfId="778"/>
    <cellStyle name="20% - Accent6 4 3" xfId="779"/>
    <cellStyle name="常规 56 8 2" xfId="780"/>
    <cellStyle name="常规 61 8 2" xfId="781"/>
    <cellStyle name="差_电气1_1 3 3" xfId="782"/>
    <cellStyle name="40% - 强调文字颜色 5 2 3" xfId="783"/>
    <cellStyle name="差_变更012审核 4" xfId="784"/>
    <cellStyle name="60% - Accent1 4 2" xfId="785"/>
    <cellStyle name="20% - Accent6 5" xfId="786"/>
    <cellStyle name="差_变更012审核 5" xfId="787"/>
    <cellStyle name="好_电气1 2 2" xfId="788"/>
    <cellStyle name="40% - 强调文字颜色 5 2 4" xfId="789"/>
    <cellStyle name="差_M1111111111111_魅力二期20100802" xfId="790"/>
    <cellStyle name="差_爱西兰小镇4#安装 4 2" xfId="791"/>
    <cellStyle name="20% - Accent6 6" xfId="792"/>
    <cellStyle name="20% - 强调文字颜色 1 2" xfId="793"/>
    <cellStyle name="差_Sheet1 5" xfId="794"/>
    <cellStyle name="差_变更012审核_审核说明_甲供材审核明细 2 4" xfId="795"/>
    <cellStyle name="20% - 强调文字颜色 1 2 2" xfId="796"/>
    <cellStyle name="好_三期三预算书09-3-22_东丽湖四期自来水抢修审核件 4" xfId="797"/>
    <cellStyle name="好_中天七建2009年9月20日进度申请款B4~B8-审批表 2" xfId="798"/>
    <cellStyle name="20% - 强调文字颜色 1 2 2 2 2" xfId="799"/>
    <cellStyle name="好_三期三预算书09-3-22_东丽湖四期自来水抢修审核件 4 2" xfId="800"/>
    <cellStyle name="好_中天七建2009年9月20日进度申请款B4~B8-审批表 2 2" xfId="801"/>
    <cellStyle name="20% - 强调文字颜色 1 2 2 2 2 2" xfId="802"/>
    <cellStyle name="好_三期三预算书09-3-22_东丽湖四期自来水抢修审核件 5" xfId="803"/>
    <cellStyle name="好_中天七建2009年9月20日进度申请款B4~B8-审批表 3" xfId="804"/>
    <cellStyle name="20% - 强调文字颜色 1 2 2 2 3" xfId="805"/>
    <cellStyle name="20% - 强调文字颜色 1 2 2 3 3" xfId="806"/>
    <cellStyle name="标题 6 3" xfId="807"/>
    <cellStyle name="40% - Accent2 2 2 2" xfId="808"/>
    <cellStyle name="差_魅力二期20100802 2 3 2" xfId="809"/>
    <cellStyle name="差_DL-3Q-QZ-024(三期三金属漆)_审核说明_甲供材审核明细 2 4" xfId="810"/>
    <cellStyle name="20% - 强调文字颜色 2 2 4" xfId="811"/>
    <cellStyle name="20% - 强调文字颜色 6 2 2 3 3" xfId="812"/>
    <cellStyle name="好_东丽湖四期自来水抢修审核件 4 2" xfId="813"/>
    <cellStyle name="好_三期三预算书09-3-22_审核说明_甲供材审核明细 3 3" xfId="814"/>
    <cellStyle name="60% - Accent1 2" xfId="815"/>
    <cellStyle name="20% - 强调文字颜色 1 2 2 3 5 3" xfId="816"/>
    <cellStyle name="S0 2" xfId="817"/>
    <cellStyle name="S3 2 5" xfId="818"/>
    <cellStyle name="差_副本魅力二期20100622 2 3" xfId="819"/>
    <cellStyle name="20% - 强调文字颜色 1 2 2 4" xfId="820"/>
    <cellStyle name="Output 3" xfId="821"/>
    <cellStyle name="20% - 强调文字颜色 1 2 2 4 2" xfId="822"/>
    <cellStyle name="差_二期南变更审核第四批0812129_四期甲供材(雨水管)结算 3" xfId="823"/>
    <cellStyle name="40% - Accent2" xfId="824"/>
    <cellStyle name="差_三期三预算书09-3-22_审核说明_甲供材审核明细 6" xfId="825"/>
    <cellStyle name="20% - 强调文字颜色 4 2 2 2 3" xfId="826"/>
    <cellStyle name="好_三期三预算书09-3-22 2 4" xfId="827"/>
    <cellStyle name="差_变更012审核_四期甲供材(雨水管)结算 3 4" xfId="828"/>
    <cellStyle name="20% - 强调文字颜色 3 3 4 3" xfId="829"/>
    <cellStyle name="常规 59" xfId="830"/>
    <cellStyle name="常规 64" xfId="831"/>
    <cellStyle name="Output 3 2" xfId="832"/>
    <cellStyle name="20% - 强调文字颜色 1 2 2 4 2 2" xfId="833"/>
    <cellStyle name="差_二期南变更审核第四批0812129_四期甲供材(雨水管)结算 3 2" xfId="834"/>
    <cellStyle name="标题 3 2 2 4" xfId="835"/>
    <cellStyle name="好_1-10#楼 3" xfId="836"/>
    <cellStyle name="常规 2 2 7 4 2" xfId="837"/>
    <cellStyle name="20% - 强调文字颜色 3 2 3 2 2" xfId="838"/>
    <cellStyle name="Accent5 8 2" xfId="839"/>
    <cellStyle name="Output 4" xfId="840"/>
    <cellStyle name="20% - 强调文字颜色 1 2 2 4 3" xfId="841"/>
    <cellStyle name="差_二期南变更审核第四批0812129_四期甲供材(雨水管)结算 4" xfId="842"/>
    <cellStyle name="20% - 强调文字颜色 1 2 3" xfId="843"/>
    <cellStyle name="20% - 强调文字颜色 1 2 3 2" xfId="844"/>
    <cellStyle name="40% - 强调文字颜色 2 2 2 2" xfId="845"/>
    <cellStyle name="好_M1111111111111_魅力之城二期计价（土建最终） 2 2" xfId="846"/>
    <cellStyle name="20% - 强调文字颜色 3 5 2 2 3 3" xfId="847"/>
    <cellStyle name="差_2Q变更组价表_四期甲供材结算" xfId="848"/>
    <cellStyle name="20% - 强调文字颜色 1 2 3 2 2" xfId="849"/>
    <cellStyle name="20% - 强调文字颜色 1 2 3 3" xfId="850"/>
    <cellStyle name="20% - 强调文字颜色 1 2 4" xfId="851"/>
    <cellStyle name="40% - Accent4 4 2 2" xfId="852"/>
    <cellStyle name="好_三期三预算书09-3-22_魅力二期20100802 3 2" xfId="853"/>
    <cellStyle name="20% - 强调文字颜色 1 2 4 2 2" xfId="854"/>
    <cellStyle name="差_2Q变更组价表_四期甲供材(雨水管)结算 3" xfId="855"/>
    <cellStyle name="差_变更012审核_东丽湖四期自来水抢修审核件 3 2" xfId="856"/>
    <cellStyle name="好_总包预算造价对比表" xfId="857"/>
    <cellStyle name="差_B4、C1、2#、8#、9#公共区域 2" xfId="858"/>
    <cellStyle name="好_三期三预算书09-3-22_魅力二期20100802 4" xfId="859"/>
    <cellStyle name="20% - 强调文字颜色 1 2 4 3" xfId="860"/>
    <cellStyle name="差_变更012审核_东丽湖四期自来水抢修审核件 4" xfId="861"/>
    <cellStyle name="20% - 强调文字颜色 1 2 5" xfId="862"/>
    <cellStyle name="差_15#楼上报甲方最终版 3 2" xfId="863"/>
    <cellStyle name="20% - 强调文字颜色 1 2 5 2" xfId="864"/>
    <cellStyle name="20% - 强调文字颜色 1 2 6" xfId="865"/>
    <cellStyle name="好_魅力二期20100622出件 2" xfId="866"/>
    <cellStyle name="好_DL-3Q-QZ-0028_东丽湖四期自来水抢修审核件 2 2" xfId="867"/>
    <cellStyle name="差_三期三预算书09-3-22_甲供材审核明细_4-23东丽湖赛道南景观审核对比表(价格分析）  2" xfId="868"/>
    <cellStyle name="好_电气1_1 5" xfId="869"/>
    <cellStyle name="20% - 强调文字颜色 1 3 2 2 2" xfId="870"/>
    <cellStyle name="20% - 强调文字颜色 1 3 3 2" xfId="871"/>
    <cellStyle name="20% - 强调文字颜色 1 3 3 2 2" xfId="872"/>
    <cellStyle name="40% - 强调文字颜色 6 2 2 2 2 2" xfId="873"/>
    <cellStyle name="好_DL-3Q-QZ-0028_甲供材、甲分包配合费 2 3 2" xfId="874"/>
    <cellStyle name="好_15水 3 2" xfId="875"/>
    <cellStyle name="20% - 强调文字颜色 1 3 3 3" xfId="876"/>
    <cellStyle name="好_附件三(住宅机电) 2" xfId="877"/>
    <cellStyle name="好_副本魅力二期20100622 2" xfId="878"/>
    <cellStyle name="常规 3 3 3 2 2" xfId="879"/>
    <cellStyle name="20% - 强调文字颜色 1 3 4" xfId="880"/>
    <cellStyle name="好_附件三(住宅机电) 2 2" xfId="881"/>
    <cellStyle name="好_副本魅力二期20100622 2 2" xfId="882"/>
    <cellStyle name="20% - 强调文字颜色 1 3 4 2" xfId="883"/>
    <cellStyle name="好_副本魅力二期20100622 2 2 2" xfId="884"/>
    <cellStyle name="20% - 强调文字颜色 1 3 4 2 2" xfId="885"/>
    <cellStyle name="好_附件三(住宅机电) 3" xfId="886"/>
    <cellStyle name="好_副本魅力二期20100622 3" xfId="887"/>
    <cellStyle name="20% - 强调文字颜色 1 3 5" xfId="888"/>
    <cellStyle name="差_15#楼上报甲方最终版 4 2" xfId="889"/>
    <cellStyle name="输出 2 2" xfId="890"/>
    <cellStyle name="40% - Accent1 4 2 2" xfId="891"/>
    <cellStyle name="差_DL-3Q-QZ-024(三期三金属漆)_四期甲供材结算 2 3" xfId="892"/>
    <cellStyle name="差_二次电气汇总 (2) 5" xfId="893"/>
    <cellStyle name="差_DL-3Q-QZ-024(三期三金属漆)_审核说明_甲供材审核明细 2" xfId="894"/>
    <cellStyle name="20% - 强调文字颜色 2 2" xfId="895"/>
    <cellStyle name="差_Sheet2 5" xfId="896"/>
    <cellStyle name="40% - Accent3 4" xfId="897"/>
    <cellStyle name="20% - 强调文字颜色 2 2 2 2 2" xfId="898"/>
    <cellStyle name="40% - Accent3 4 2" xfId="899"/>
    <cellStyle name="20% - 强调文字颜色 2 2 2 2 2 2" xfId="900"/>
    <cellStyle name="好_三期3-1小院围墙审核 2 2" xfId="901"/>
    <cellStyle name="20% - 强调文字颜色 2 2 2 5" xfId="902"/>
    <cellStyle name="差_东丽湖赛道一软景清单 4 2" xfId="903"/>
    <cellStyle name="40% - Accent4 4" xfId="904"/>
    <cellStyle name="好_东丽湖五期大区软景清单（发标用）" xfId="905"/>
    <cellStyle name="20% - 强调文字颜色 2 2 2 3 2" xfId="906"/>
    <cellStyle name="40% - Accent4 2 2" xfId="907"/>
    <cellStyle name="差_爱西兰小镇4#安装 2 4" xfId="908"/>
    <cellStyle name="40% - Accent4 4 2" xfId="909"/>
    <cellStyle name="好_东丽湖五期大区软景清单（发标用） 2" xfId="910"/>
    <cellStyle name="20% - 强调文字颜色 2 2 2 3 2 2" xfId="911"/>
    <cellStyle name="40% - Accent6 4" xfId="912"/>
    <cellStyle name="警告文本 3 4" xfId="913"/>
    <cellStyle name="差_三期3-1小院围墙审核 2 3" xfId="914"/>
    <cellStyle name="40% - Accent4 2 2 2" xfId="915"/>
    <cellStyle name="20% - 强调文字颜色 2 2 2 3 3" xfId="916"/>
    <cellStyle name="40% - Accent4 2 3" xfId="917"/>
    <cellStyle name="好_三期3-1小院围墙审核 5" xfId="918"/>
    <cellStyle name="差_9#安装 2 2 2" xfId="919"/>
    <cellStyle name="20% - 强调文字颜色 2 2 2 4" xfId="920"/>
    <cellStyle name="常规 2 2 2 2 5 2" xfId="921"/>
    <cellStyle name="40% - Accent4 3" xfId="922"/>
    <cellStyle name="20% - 强调文字颜色 2 2 2 4 2" xfId="923"/>
    <cellStyle name="40% - Accent4 3 2" xfId="924"/>
    <cellStyle name="20% - 强调文字颜色 4 2 3 2 2" xfId="925"/>
    <cellStyle name="20% - 强调文字颜色 2 2 2 4 3" xfId="926"/>
    <cellStyle name="40% - Accent4 3 3" xfId="927"/>
    <cellStyle name="常规 3 3 2 2" xfId="928"/>
    <cellStyle name="差_9#安装 2 3 2" xfId="929"/>
    <cellStyle name="差_DL-3Q-QZ-024(三期三金属漆)_审核说明_甲供材审核明细 2 3" xfId="930"/>
    <cellStyle name="20% - 强调文字颜色 2 2 3" xfId="931"/>
    <cellStyle name="好_DL-3Q-QZ-024(三期三金属漆)_甲供材审核明细" xfId="932"/>
    <cellStyle name="差_DL-3Q-QZ-0028_四期甲供材结算 3 4" xfId="933"/>
    <cellStyle name="常规 56 5" xfId="934"/>
    <cellStyle name="常规 61 5" xfId="935"/>
    <cellStyle name="40% - 强调文字颜色 1 2 2 4 2 2" xfId="936"/>
    <cellStyle name="20% - 强调文字颜色 6 2 2 3 2" xfId="937"/>
    <cellStyle name="20% - 强调文字颜色 2 2 3 2 2" xfId="938"/>
    <cellStyle name="差_总包预算审核表（二期一终版0528）车库组价" xfId="939"/>
    <cellStyle name="20% - 强调文字颜色 2 2 4 2 2" xfId="940"/>
    <cellStyle name="20% - 强调文字颜色 2 2 5" xfId="941"/>
    <cellStyle name="20% - 强调文字颜色 2 2 5 2 2" xfId="942"/>
    <cellStyle name="差_三期三预算书09-3-22_审核说明_甲供材审核明细_4-23东丽湖赛道南景观审核对比表(价格分析）  4" xfId="943"/>
    <cellStyle name="20% - 强调文字颜色 2 2 6" xfId="944"/>
    <cellStyle name="20% - 强调文字颜色 2 3 2 3" xfId="945"/>
    <cellStyle name="差_DL-3Q-QZ-024(三期三金属漆)_审核说明_甲供材审核明细 3 3 2" xfId="946"/>
    <cellStyle name="20% - 强调文字颜色 2 3 3 2" xfId="947"/>
    <cellStyle name="C|‰ 2 2" xfId="948"/>
    <cellStyle name="20% - 强调文字颜色 6 2 2 4 2 2" xfId="949"/>
    <cellStyle name="20% - 强调文字颜色 2 3 3 3" xfId="950"/>
    <cellStyle name="常规 3 3 4 2 2" xfId="951"/>
    <cellStyle name="差_DL-3Q-QZ-024(三期三金属漆)_审核说明_甲供材审核明细 3 4" xfId="952"/>
    <cellStyle name="20% - 强调文字颜色 2 3 4" xfId="953"/>
    <cellStyle name="常规 37" xfId="954"/>
    <cellStyle name="常规 42" xfId="955"/>
    <cellStyle name="Title 2 2" xfId="956"/>
    <cellStyle name="C|‰ 3" xfId="957"/>
    <cellStyle name="20% - 强调文字颜色 6 2 2 4 3" xfId="958"/>
    <cellStyle name="好_DL-3Q-QZ-024(三期三金属漆)_魅力二期20100802 4" xfId="959"/>
    <cellStyle name="60% - Accent2 2" xfId="960"/>
    <cellStyle name="40% - 强调文字颜色 1 2 6" xfId="961"/>
    <cellStyle name="20% - 强调文字颜色 2 3 4 2" xfId="962"/>
    <cellStyle name="常规 37 2" xfId="963"/>
    <cellStyle name="常规 42 2" xfId="964"/>
    <cellStyle name="Title 2 2 2" xfId="965"/>
    <cellStyle name="S3 4" xfId="966"/>
    <cellStyle name="20% - 强调文字颜色 2 3 4 2 2" xfId="967"/>
    <cellStyle name="20% - 强调文字颜色 4 2 2 5" xfId="968"/>
    <cellStyle name="20% - 强调文字颜色 3 2" xfId="969"/>
    <cellStyle name="好_变更012审核_审核说明_甲供材审核明细 5" xfId="970"/>
    <cellStyle name="好_三期三预算书09-3-22_甲供材、甲分包配合费 4" xfId="971"/>
    <cellStyle name="好_水泵房审核对比表 2 4" xfId="972"/>
    <cellStyle name="20% - 强调文字颜色 3 2 2" xfId="973"/>
    <cellStyle name="好_变更012审核_审核说明_甲供材审核明细 5 2" xfId="974"/>
    <cellStyle name="好_三期三预算书09-3-22_甲供材、甲分包配合费 4 2" xfId="975"/>
    <cellStyle name="常规 2 2 6 4" xfId="976"/>
    <cellStyle name="20% - 强调文字颜色 3 2 2 2" xfId="977"/>
    <cellStyle name="常规 3 2 5 2 2" xfId="978"/>
    <cellStyle name="Accent4 8" xfId="979"/>
    <cellStyle name="20% - 强调文字颜色 3 2 2 2 3" xfId="980"/>
    <cellStyle name="好_变更012审核_审核说明_甲供材审核明细 6" xfId="981"/>
    <cellStyle name="好_三期三预算书09-3-22_甲供材、甲分包配合费 5" xfId="982"/>
    <cellStyle name="20% - 强调文字颜色 3 2 3" xfId="983"/>
    <cellStyle name="常规 3 2 5 3" xfId="984"/>
    <cellStyle name="常规 2 14 2" xfId="985"/>
    <cellStyle name="常规 2 2 7 4" xfId="986"/>
    <cellStyle name="20% - 强调文字颜色 3 2 3 2" xfId="987"/>
    <cellStyle name="常规 3 2 5 3 2" xfId="988"/>
    <cellStyle name="Accent5 8" xfId="989"/>
    <cellStyle name="好_BQ1 2" xfId="990"/>
    <cellStyle name="20% - 强调文字颜色 3 2 4" xfId="991"/>
    <cellStyle name="常规 3 2 5 4" xfId="992"/>
    <cellStyle name="常规 2 14 3" xfId="993"/>
    <cellStyle name="好_BQ1 2 2" xfId="994"/>
    <cellStyle name="20% - 强调文字颜色 3 2 4 2" xfId="995"/>
    <cellStyle name="常规_总价包干部分-圆石滩合院大区景观报价清单（二标段）1115" xfId="996"/>
    <cellStyle name="Accent6 8" xfId="997"/>
    <cellStyle name="20% - 强调文字颜色 3 2 4 2 2" xfId="998"/>
    <cellStyle name="好_15暖 2 4" xfId="999"/>
    <cellStyle name="Accent6 8 2" xfId="1000"/>
    <cellStyle name="好_BQ1 3" xfId="1001"/>
    <cellStyle name="20% - 强调文字颜色 3 2 5" xfId="1002"/>
    <cellStyle name="20% - 强调文字颜色 3 2 5 2" xfId="1003"/>
    <cellStyle name="3232 5" xfId="1004"/>
    <cellStyle name="20% - 强调文字颜色 5 2 2 5" xfId="1005"/>
    <cellStyle name="20% - 强调文字颜色 3 2 5 2 2" xfId="1006"/>
    <cellStyle name="标题 6 3 2" xfId="1007"/>
    <cellStyle name="20% - 强调文字颜色 3 2 5 3" xfId="1008"/>
    <cellStyle name="好_万科清水蓝湾（海港城）项目二期预算表格 2 4" xfId="1009"/>
    <cellStyle name="Accent1 3 2" xfId="1010"/>
    <cellStyle name="20% - 强调文字颜色 3 2 6" xfId="1011"/>
    <cellStyle name="好_魅力之城二期计价（土建最终） 3" xfId="1012"/>
    <cellStyle name="好 3 3 2" xfId="1013"/>
    <cellStyle name="40% - 强调文字颜色 6 2 2" xfId="1014"/>
    <cellStyle name="20% - 强调文字颜色 3 3 2 2 2" xfId="1015"/>
    <cellStyle name="好 3 4" xfId="1016"/>
    <cellStyle name="40% - 强调文字颜色 6 3" xfId="1017"/>
    <cellStyle name="20% - 强调文字颜色 3 3 2 3" xfId="1018"/>
    <cellStyle name="S3 2 2 2 4" xfId="1019"/>
    <cellStyle name="S3 2 2 3 3" xfId="1020"/>
    <cellStyle name="20% - 强调文字颜色 3 3 3 2" xfId="1021"/>
    <cellStyle name="差_魅力二期15、17、18及地下室 2" xfId="1022"/>
    <cellStyle name="差_变更012审核_四期甲供材(雨水管)结算 2 3" xfId="1023"/>
    <cellStyle name="20% - 强调文字颜色 3 3 3 2 2" xfId="1024"/>
    <cellStyle name="差_魅力二期15、17、18及地下室 2 2" xfId="1025"/>
    <cellStyle name="差_变更012审核_四期甲供材(雨水管)结算 2 3 2" xfId="1026"/>
    <cellStyle name="好_M1111111111111_魅力二期20100802 2 2 2" xfId="1027"/>
    <cellStyle name="常规 2 15 3" xfId="1028"/>
    <cellStyle name="20% - 强调文字颜色 4 2 2 2" xfId="1029"/>
    <cellStyle name="20% - 强调文字颜色 3 3 4" xfId="1030"/>
    <cellStyle name="S3 2 2 4 3" xfId="1031"/>
    <cellStyle name="20% - 强调文字颜色 4 2 2 2 2" xfId="1032"/>
    <cellStyle name="好_三期三预算书09-3-22 2 3" xfId="1033"/>
    <cellStyle name="差_变更012审核_四期甲供材(雨水管)结算 3 3" xfId="1034"/>
    <cellStyle name="20% - 强调文字颜色 3 3 4 2" xfId="1035"/>
    <cellStyle name="40% - Accent1" xfId="1036"/>
    <cellStyle name="差_三期三预算书09-3-22_审核说明_甲供材审核明细 5" xfId="1037"/>
    <cellStyle name="20% - 强调文字颜色 4 2 2 2 2 2" xfId="1038"/>
    <cellStyle name="好_三期三预算书09-3-22 2 3 2" xfId="1039"/>
    <cellStyle name="差_变更012审核_四期甲供材(雨水管)结算 3 3 2" xfId="1040"/>
    <cellStyle name="20% - 强调文字颜色 3 3 4 2 2" xfId="1041"/>
    <cellStyle name="好_2009-08金域蓝湾二期A7-A9,F栋进度审批表 4 2" xfId="1042"/>
    <cellStyle name="40% - 强调文字颜色 3 2 4 3" xfId="1043"/>
    <cellStyle name="40% - Accent1 2" xfId="1044"/>
    <cellStyle name="40% - 强调文字颜色 3 2 2 2 3" xfId="1045"/>
    <cellStyle name="差_三期三预算书09-3-22_审核说明_甲供材审核明细 5 2" xfId="1046"/>
    <cellStyle name="20% - 强调文字颜色 4 2 2 3" xfId="1047"/>
    <cellStyle name="20% - 强调文字颜色 3 3 5" xfId="1048"/>
    <cellStyle name="20% - 强调文字颜色 3 5 2 2 3" xfId="1049"/>
    <cellStyle name="20% - 强调文字颜色 3 5 2 2 3 2" xfId="1050"/>
    <cellStyle name="20% - 强调文字颜色 3 5 2 2 3 2 2" xfId="1051"/>
    <cellStyle name="20% - 强调文字颜色 3 5 2 2 3 2 2 2" xfId="1052"/>
    <cellStyle name="20% - 强调文字颜色 3 5 2 2 3 2 2 2 2" xfId="1053"/>
    <cellStyle name="20% - 强调文字颜色 3 5 2 2 3 2 3" xfId="1054"/>
    <cellStyle name="20% - 强调文字颜色 3 5 2 2 3 2 3 2" xfId="1055"/>
    <cellStyle name="好_M1111111111111_魅力二期20100802 2" xfId="1056"/>
    <cellStyle name="差_甲供材审核明细 2 2" xfId="1057"/>
    <cellStyle name="20% - 强调文字颜色 4 2" xfId="1058"/>
    <cellStyle name="好_M1111111111111_魅力二期20100802 2 2" xfId="1059"/>
    <cellStyle name="差_甲供材审核明细 2 2 2" xfId="1060"/>
    <cellStyle name="20% - 强调文字颜色 4 2 2" xfId="1061"/>
    <cellStyle name="好_DL-3Q-QZ-0028_四期甲供材结算 6" xfId="1062"/>
    <cellStyle name="20% - 强调文字颜色 4 2 2 3 2" xfId="1063"/>
    <cellStyle name="20% - 强调文字颜色 4 2 2 3 3" xfId="1064"/>
    <cellStyle name="Accent1 4 2" xfId="1065"/>
    <cellStyle name="20% - 强调文字颜色 4 2 2 4" xfId="1066"/>
    <cellStyle name="20% - 强调文字颜色 4 2 2 4 2" xfId="1067"/>
    <cellStyle name="常规 18 2 4" xfId="1068"/>
    <cellStyle name="20% - 强调文字颜色 4 2 2 4 2 2" xfId="1069"/>
    <cellStyle name="差_DL-3Q-QZ-0028_甲供材、甲分包配合费" xfId="1070"/>
    <cellStyle name="常规 18 2 4 2" xfId="1071"/>
    <cellStyle name="20% - 强调文字颜色 6 2 3 2 2" xfId="1072"/>
    <cellStyle name="Heading 1 3" xfId="1073"/>
    <cellStyle name="20% - 强调文字颜色 4 2 2 4 3" xfId="1074"/>
    <cellStyle name="常规 18 2 5" xfId="1075"/>
    <cellStyle name="好_M1111111111111_魅力二期20100802 2 3" xfId="1076"/>
    <cellStyle name="20% - 强调文字颜色 4 2 3" xfId="1077"/>
    <cellStyle name="好_M1111111111111_魅力二期20100802 2 3 2" xfId="1078"/>
    <cellStyle name="20% - 强调文字颜色 4 2 3 2" xfId="1079"/>
    <cellStyle name="20% - 强调文字颜色 4 2 3 3" xfId="1080"/>
    <cellStyle name="好_M1111111111111_魅力二期20100802 2 4" xfId="1081"/>
    <cellStyle name="20% - 强调文字颜色 4 2 4" xfId="1082"/>
    <cellStyle name="Normal" xfId="1083"/>
    <cellStyle name="差_三期三预算书09-3-22_甲供材、甲分包配合费 4" xfId="1084"/>
    <cellStyle name="20% - 强调文字颜色 4 2 4 2" xfId="1085"/>
    <cellStyle name="千位分隔 2 2 3 2" xfId="1086"/>
    <cellStyle name="40% - 强调文字颜色 4 2 2 4" xfId="1087"/>
    <cellStyle name="常规 56 11 2" xfId="1088"/>
    <cellStyle name="常规 61 11 2" xfId="1089"/>
    <cellStyle name="Normal 2" xfId="1090"/>
    <cellStyle name="差_三期三预算书09-3-22_甲供材、甲分包配合费 4 2" xfId="1091"/>
    <cellStyle name="20% - 强调文字颜色 4 2 4 2 2" xfId="1092"/>
    <cellStyle name="20% - 强调文字颜色 4 2 5" xfId="1093"/>
    <cellStyle name="20% - 强调文字颜色 4 2 5 2" xfId="1094"/>
    <cellStyle name="常规 9 3" xfId="1095"/>
    <cellStyle name="20% - 强调文字颜色 4 2 5 2 2" xfId="1096"/>
    <cellStyle name="好_魅力二期15#楼100825 2 3 2" xfId="1097"/>
    <cellStyle name="20% - 强调文字颜色 4 2 5 3" xfId="1098"/>
    <cellStyle name="Accent2 3 2" xfId="1099"/>
    <cellStyle name="20% - 强调文字颜色 4 2 6" xfId="1100"/>
    <cellStyle name="差_三期变更审核090422_四期甲供材结算 2" xfId="1101"/>
    <cellStyle name="20% - 强调文字颜色 4 3 5" xfId="1102"/>
    <cellStyle name="好_15#楼上报甲方最终版 2" xfId="1103"/>
    <cellStyle name="20% - 强调文字颜色 4 3 2 3" xfId="1104"/>
    <cellStyle name="差_东丽湖六期一总包预算相关模板 3" xfId="1105"/>
    <cellStyle name="20% - 强调文字颜色 4 3 3 2 2" xfId="1106"/>
    <cellStyle name="40% - 强调文字颜色 5 2 2 4" xfId="1107"/>
    <cellStyle name="好_DL-3Q-QZ-024(三期三金属漆)_东丽湖四期自来水抢修审核件 2 3 2" xfId="1108"/>
    <cellStyle name="常规 2 10 5" xfId="1109"/>
    <cellStyle name="标题 4 2 2 3 2" xfId="1110"/>
    <cellStyle name="差_东丽湖六期一总包预算相关模板 2 2 2" xfId="1111"/>
    <cellStyle name="差_DL-3Q-QZ-0028_安装工程综合单价组成表 4 2" xfId="1112"/>
    <cellStyle name="20% - 强调文字颜色 4 3 4 2 2" xfId="1113"/>
    <cellStyle name="常规 16 9" xfId="1114"/>
    <cellStyle name="差_三期三预算书09-3-22_审核说明_甲供材审核明细" xfId="1115"/>
    <cellStyle name="差_甲供材审核明细 3 2" xfId="1116"/>
    <cellStyle name="20% - 强调文字颜色 5 2" xfId="1117"/>
    <cellStyle name="常规 3 4 5" xfId="1118"/>
    <cellStyle name="差_三期三预算书09-3-22_安装工程综合单价组成表 2 2 2" xfId="1119"/>
    <cellStyle name="差_魅力三模板 2 4" xfId="1120"/>
    <cellStyle name="3232" xfId="1121"/>
    <cellStyle name="差_甲供材审核明细 3 2 2" xfId="1122"/>
    <cellStyle name="20% - 强调文字颜色 5 2 2" xfId="1123"/>
    <cellStyle name="3232 2" xfId="1124"/>
    <cellStyle name="常规 4 8 4" xfId="1125"/>
    <cellStyle name="20% - 强调文字颜色 5 2 2 2" xfId="1126"/>
    <cellStyle name="3232 2 2" xfId="1127"/>
    <cellStyle name="20% - 强调文字颜色 5 2 2 2 2" xfId="1128"/>
    <cellStyle name="好_DL-3Q-QZ-024(三期三金属漆)_四期甲供材(雨水管)结算 2 3" xfId="1129"/>
    <cellStyle name="20% - 强调文字颜色 5 3 2 3" xfId="1130"/>
    <cellStyle name="差_五期三硬景合同清单" xfId="1131"/>
    <cellStyle name="3232 2 2 2" xfId="1132"/>
    <cellStyle name="20% - 强调文字颜色 6 3 3 3" xfId="1133"/>
    <cellStyle name="20% - 强调文字颜色 5 2 2 2 2 2" xfId="1134"/>
    <cellStyle name="3232 2 3" xfId="1135"/>
    <cellStyle name="好_15#楼上报甲方最终版-电气 2 2 2" xfId="1136"/>
    <cellStyle name="20% - 强调文字颜色 5 2 2 2 3" xfId="1137"/>
    <cellStyle name="差_DL-3Q-QZ-024(三期三金属漆)_魅力二期20100802 4 2" xfId="1138"/>
    <cellStyle name="3232 3" xfId="1139"/>
    <cellStyle name="20% - 强调文字颜色 5 2 2 3" xfId="1140"/>
    <cellStyle name="好_二期南外窗口防水处理_四期甲供材结算 5" xfId="1141"/>
    <cellStyle name="3232 3 2" xfId="1142"/>
    <cellStyle name="20% - 强调文字颜色 5 2 2 3 2" xfId="1143"/>
    <cellStyle name="标题 1 3" xfId="1144"/>
    <cellStyle name="好_DL-3Q-QZ-024(三期三金属漆)_四期甲供材(雨水管)结算 3 3" xfId="1145"/>
    <cellStyle name="20% - 强调文字颜色 5 3 3 3" xfId="1146"/>
    <cellStyle name="3232 3 2 2" xfId="1147"/>
    <cellStyle name="20% - 强调文字颜色 5 2 2 3 2 2" xfId="1148"/>
    <cellStyle name="标题 1 3 2" xfId="1149"/>
    <cellStyle name="3232 3 3" xfId="1150"/>
    <cellStyle name="好_15#楼上报甲方最终版-电气 2 3 2" xfId="1151"/>
    <cellStyle name="20% - 强调文字颜色 5 2 2 3 3" xfId="1152"/>
    <cellStyle name="3232 4" xfId="1153"/>
    <cellStyle name="20% - 强调文字颜色 5 2 2 4" xfId="1154"/>
    <cellStyle name="差_变更012审核_审核说明_甲供材审核明细" xfId="1155"/>
    <cellStyle name="3232 4 2" xfId="1156"/>
    <cellStyle name="差_三期三预算书09-3-22_造价审定封皮 3" xfId="1157"/>
    <cellStyle name="20% - 强调文字颜色 5 2 2 4 2" xfId="1158"/>
    <cellStyle name="标题 2 3" xfId="1159"/>
    <cellStyle name="S2 7" xfId="1160"/>
    <cellStyle name="20% - 强调文字颜色 5 3 4 3" xfId="1161"/>
    <cellStyle name="S2 4 2 2" xfId="1162"/>
    <cellStyle name="20% - 强调文字颜色 5 2 2 4 3" xfId="1163"/>
    <cellStyle name="20% - 强调文字颜色 5 2 3" xfId="1164"/>
    <cellStyle name="常规 4 9 4" xfId="1165"/>
    <cellStyle name="20% - 强调文字颜色 5 2 3 2" xfId="1166"/>
    <cellStyle name="20% - 强调文字颜色 5 2 4" xfId="1167"/>
    <cellStyle name="20% - 强调文字颜色 6 2 5" xfId="1168"/>
    <cellStyle name="好_二期南变更审核第四批0812129 4" xfId="1169"/>
    <cellStyle name="20% - 强调文字颜色 5 2 4 2" xfId="1170"/>
    <cellStyle name="20% - 强调文字颜色 6 2 5 2" xfId="1171"/>
    <cellStyle name="好_二期南变更审核第四批0812129 4 2" xfId="1172"/>
    <cellStyle name="20% - 强调文字颜色 5 2 4 2 2" xfId="1173"/>
    <cellStyle name="差_变更012审核_安装工程综合单价组成表 2 4" xfId="1174"/>
    <cellStyle name="20% - 强调文字颜色 5 2 5" xfId="1175"/>
    <cellStyle name="强调文字颜色 1 2 2 4" xfId="1176"/>
    <cellStyle name="Accent3 3 2" xfId="1177"/>
    <cellStyle name="好_15暖 4 2" xfId="1178"/>
    <cellStyle name="20% - 强调文字颜色 5 2 6" xfId="1179"/>
    <cellStyle name="40% - 强调文字颜色 2 3 2 2 2" xfId="1180"/>
    <cellStyle name="好_DL-3Q-QZ-024(三期三金属漆)_四期甲供材(雨水管)结算 2 2 2" xfId="1181"/>
    <cellStyle name="20% - 强调文字颜色 5 3 2 2 2" xfId="1182"/>
    <cellStyle name="差_魅力三模板 5" xfId="1183"/>
    <cellStyle name="好_9#安装 2 3" xfId="1184"/>
    <cellStyle name="20% - 强调文字颜色 6 3 2 3" xfId="1185"/>
    <cellStyle name="常规 2 2 6 2" xfId="1186"/>
    <cellStyle name="Accent4 6" xfId="1187"/>
    <cellStyle name="好_DL-3Q-QZ-024(三期三金属漆)_四期甲供材(雨水管)结算 3 2 2" xfId="1188"/>
    <cellStyle name="20% - 强调文字颜色 5 3 3 2 2" xfId="1189"/>
    <cellStyle name="差_DL-3Q-QZ-0028_甲供材审核明细_4-23东丽湖赛道南景观审核对比表(价格分析） " xfId="1190"/>
    <cellStyle name="百分比 5 2" xfId="1191"/>
    <cellStyle name="常规 2 3 6" xfId="1192"/>
    <cellStyle name="Accent4 10" xfId="1193"/>
    <cellStyle name="差_附件四(住宅)" xfId="1194"/>
    <cellStyle name="好_DL-3Q-QZ-024(三期三金属漆)_四期甲供材(雨水管)结算 4 2" xfId="1195"/>
    <cellStyle name="20% - 强调文字颜色 5 3 4 2" xfId="1196"/>
    <cellStyle name="20% - 强调文字颜色 5 3 4 2 2" xfId="1197"/>
    <cellStyle name="60% - 强调文字颜色 6 2 4" xfId="1198"/>
    <cellStyle name="差_甲供材审核明细 4 2" xfId="1199"/>
    <cellStyle name="20% - 强调文字颜色 6 2" xfId="1200"/>
    <cellStyle name="常规 3 5 5" xfId="1201"/>
    <cellStyle name="差_三期三预算书09-3-22_安装工程综合单价组成表 2 3 2" xfId="1202"/>
    <cellStyle name="60% - 强调文字颜色 6 2 4 2" xfId="1203"/>
    <cellStyle name="20% - 强调文字颜色 6 2 2" xfId="1204"/>
    <cellStyle name="20% - 强调文字颜色 6 2 2 2 2" xfId="1205"/>
    <cellStyle name="常规 2 2 9" xfId="1206"/>
    <cellStyle name="20% - 强调文字颜色 6 2 2 2 2 2" xfId="1207"/>
    <cellStyle name="常规 2 39 2" xfId="1208"/>
    <cellStyle name="20% - 强调文字颜色 6 2 2 2 3" xfId="1209"/>
    <cellStyle name="40% - 强调文字颜色 1 2 2 4 2" xfId="1210"/>
    <cellStyle name="20% - 强调文字颜色 6 2 2 3" xfId="1211"/>
    <cellStyle name="差_三期三预算书09-3-22_东丽湖四期自来水抢修审核件" xfId="1212"/>
    <cellStyle name="40% - 强调文字颜色 1 2 2 4 3" xfId="1213"/>
    <cellStyle name="C|‰" xfId="1214"/>
    <cellStyle name="20% - 强调文字颜色 6 2 2 4" xfId="1215"/>
    <cellStyle name="20% - 强调文字颜色 6 2 3" xfId="1216"/>
    <cellStyle name="Note 4 4" xfId="1217"/>
    <cellStyle name="20% - 强调文字颜色 6 2 3 2" xfId="1218"/>
    <cellStyle name="20% - 强调文字颜色 6 2 3 3" xfId="1219"/>
    <cellStyle name="20% - 强调文字颜色 6 2 4" xfId="1220"/>
    <cellStyle name="20% - 强调文字颜色 6 2 4 2" xfId="1221"/>
    <cellStyle name="差_三期三预算书09-3-22_审核说明 4" xfId="1222"/>
    <cellStyle name="20% - 强调文字颜色 6 2 4 2 2" xfId="1223"/>
    <cellStyle name="60% - Accent3" xfId="1224"/>
    <cellStyle name="差_三期三预算书09-3-22_审核说明 4 2" xfId="1225"/>
    <cellStyle name="好_魅力二期20100802" xfId="1226"/>
    <cellStyle name="好_DL-3Q-QZ-0028" xfId="1227"/>
    <cellStyle name="20% - 强调文字颜色 6 2 4 3" xfId="1228"/>
    <cellStyle name="差_三期三预算书09-3-22_审核说明 5" xfId="1229"/>
    <cellStyle name="常规 62 11" xfId="1230"/>
    <cellStyle name="常规 57 11" xfId="1231"/>
    <cellStyle name="20% - 强调文字颜色 6 2 5 2 2" xfId="1232"/>
    <cellStyle name="差_华阳上品总包清单一标段定（合并）0928（李） 3 2 2" xfId="1233"/>
    <cellStyle name="20% - 强调文字颜色 6 2 5 3" xfId="1234"/>
    <cellStyle name="好_9#安装 3 2" xfId="1235"/>
    <cellStyle name="20% - 强调文字颜色 6 3 3 2" xfId="1236"/>
    <cellStyle name="差_甲供材审核明细 6" xfId="1237"/>
    <cellStyle name="20% - 强调文字颜色 6 3 3 2 2" xfId="1238"/>
    <cellStyle name="好_DL-3Q-QZ-024(三期三金属漆) 5" xfId="1239"/>
    <cellStyle name="好_9#安装 4 2" xfId="1240"/>
    <cellStyle name="20% - 强调文字颜色 6 3 4 2" xfId="1241"/>
    <cellStyle name="好_审核说明_甲供材审核明细 2 2" xfId="1242"/>
    <cellStyle name="差_DL-3Q-QZ-0028_安装工程综合单价组成表 2 2 2" xfId="1243"/>
    <cellStyle name="20% - 强调文字颜色 6 3 4 2 2" xfId="1244"/>
    <cellStyle name="20% - 强调文字颜色 6 3 4 3" xfId="1245"/>
    <cellStyle name="60% - 强调文字颜色 6 2 2 4" xfId="1246"/>
    <cellStyle name="40% - Accent1 2 2 2" xfId="1247"/>
    <cellStyle name="40% - Accent1 3" xfId="1248"/>
    <cellStyle name="差_DL-3Q-QZ-0028_四期甲供材结算 5 2" xfId="1249"/>
    <cellStyle name="40% - Accent1 3 2" xfId="1250"/>
    <cellStyle name="40% - Accent1 3 2 2" xfId="1251"/>
    <cellStyle name="60% - Accent1 5" xfId="1252"/>
    <cellStyle name="40% - Accent1 3 3" xfId="1253"/>
    <cellStyle name="差_Sheet1 2 2" xfId="1254"/>
    <cellStyle name="40% - Accent1 6" xfId="1255"/>
    <cellStyle name="Title 3 2" xfId="1256"/>
    <cellStyle name="40% - 强调文字颜色 3 2 5 3" xfId="1257"/>
    <cellStyle name="40% - Accent2 2" xfId="1258"/>
    <cellStyle name="40% - 强调文字颜色 3 2 2 3 3" xfId="1259"/>
    <cellStyle name="40% - Accent2 2 2" xfId="1260"/>
    <cellStyle name="差_魅力二期20100802 2 3" xfId="1261"/>
    <cellStyle name="40% - Accent2 2 3" xfId="1262"/>
    <cellStyle name="差_魅力二期20100802 2 4" xfId="1263"/>
    <cellStyle name="40% - Accent2 3" xfId="1264"/>
    <cellStyle name="40% - Accent2 3 2" xfId="1265"/>
    <cellStyle name="40% - Accent2 3 2 2" xfId="1266"/>
    <cellStyle name="差_二次电气汇总 (2) 2 2" xfId="1267"/>
    <cellStyle name="40% - Accent2 3 3" xfId="1268"/>
    <cellStyle name="差_Sheet2 2 2" xfId="1269"/>
    <cellStyle name="40% - Accent2 4 2 2" xfId="1270"/>
    <cellStyle name="差_二次电气汇总 (2) 3 2" xfId="1271"/>
    <cellStyle name="40% - Accent2 4 3" xfId="1272"/>
    <cellStyle name="差_Sheet2 3 2" xfId="1273"/>
    <cellStyle name="40% - Accent2 6" xfId="1274"/>
    <cellStyle name="Title 4 2" xfId="1275"/>
    <cellStyle name="差_DL-3Q-QZ-0028_四期甲供材结算 3" xfId="1276"/>
    <cellStyle name="40% - Accent3" xfId="1277"/>
    <cellStyle name="差_三期变更审核090422_四期甲供材(雨水管)结算 4 2" xfId="1278"/>
    <cellStyle name="S0 4 2 2" xfId="1279"/>
    <cellStyle name="差_15#地下室 4 2" xfId="1280"/>
    <cellStyle name="40% - Accent3 2 2" xfId="1281"/>
    <cellStyle name="40% - Accent3 2 2 2" xfId="1282"/>
    <cellStyle name="40% - Accent3 2 3" xfId="1283"/>
    <cellStyle name="40% - Accent3 3" xfId="1284"/>
    <cellStyle name="40% - Accent3 3 2" xfId="1285"/>
    <cellStyle name="40% - Accent3 3 2 2" xfId="1286"/>
    <cellStyle name="40% - Accent3 3 3" xfId="1287"/>
    <cellStyle name="常规 3 2 2 2" xfId="1288"/>
    <cellStyle name="差_苗木价格汇总表 2 2" xfId="1289"/>
    <cellStyle name="40% - Accent3 4 2 2" xfId="1290"/>
    <cellStyle name="Accent2 - 20% 2" xfId="1291"/>
    <cellStyle name="40% - Accent3 4 3" xfId="1292"/>
    <cellStyle name="60% - 强调文字颜色 1 2 2 3" xfId="1293"/>
    <cellStyle name="差_DL-3Q-QZ-0028_审核说明_甲供材审核明细 2 3" xfId="1294"/>
    <cellStyle name="40% - Accent3 6" xfId="1295"/>
    <cellStyle name="40% - Accent4" xfId="1296"/>
    <cellStyle name="40% - Accent4 4 3" xfId="1297"/>
    <cellStyle name="40% - Accent4 5" xfId="1298"/>
    <cellStyle name="差_DL-3Q-QZ-0028_审核说明_甲供材审核明细 3 2" xfId="1299"/>
    <cellStyle name="60% - 强调文字颜色 1 2 3 2" xfId="1300"/>
    <cellStyle name="好_万科清水蓝湾（海港城）项目二期预算表格" xfId="1301"/>
    <cellStyle name="Accent2 2 2 2" xfId="1302"/>
    <cellStyle name="40% - Accent4 6" xfId="1303"/>
    <cellStyle name="差_DL-3Q-QZ-0028_审核说明_甲供材审核明细 3 3" xfId="1304"/>
    <cellStyle name="40% - Accent5" xfId="1305"/>
    <cellStyle name="汇总 2 2 3" xfId="1306"/>
    <cellStyle name="40% - Accent5 2 2" xfId="1307"/>
    <cellStyle name="汇总 2 2 3 2" xfId="1308"/>
    <cellStyle name="40% - Accent5 2 2 2" xfId="1309"/>
    <cellStyle name="汇总 2 2 4" xfId="1310"/>
    <cellStyle name="40% - Accent5 2 3" xfId="1311"/>
    <cellStyle name="警告文本 2 3 2" xfId="1312"/>
    <cellStyle name="差_DL-3Q-QZ-024(三期三金属漆)_四期甲供材结算_4-23东丽湖赛道南景观审核对比表(价格分析）  4" xfId="1313"/>
    <cellStyle name="汇总 2 3 3" xfId="1314"/>
    <cellStyle name="40% - Accent5 3 2" xfId="1315"/>
    <cellStyle name="40% - Accent5 3 2 2" xfId="1316"/>
    <cellStyle name="40% - Accent5 3 3" xfId="1317"/>
    <cellStyle name="好_龙湖回迁房报价表总表(合同附件)5(1).7" xfId="1318"/>
    <cellStyle name="差_变更012审核_甲供材、甲分包配合费 2 2 2" xfId="1319"/>
    <cellStyle name="40% - Accent5 4" xfId="1320"/>
    <cellStyle name="汇总 2 4 3" xfId="1321"/>
    <cellStyle name="40% - Accent5 4 2" xfId="1322"/>
    <cellStyle name="差_DL-3Q-QZ-024(三期三金属漆)_四期甲供材(雨水管)结算 3 4" xfId="1323"/>
    <cellStyle name="40% - Accent5 4 2 2" xfId="1324"/>
    <cellStyle name="常规 2 7 4" xfId="1325"/>
    <cellStyle name="常规 3 4 3 2" xfId="1326"/>
    <cellStyle name="差_魅力三模板 2 2 2" xfId="1327"/>
    <cellStyle name="千位分隔[0] 2" xfId="1328"/>
    <cellStyle name="40% - Accent5 4 3" xfId="1329"/>
    <cellStyle name="Accent2 - 40% 2" xfId="1330"/>
    <cellStyle name="差_变更012审核_甲供材、甲分包配合费 2 3 2" xfId="1331"/>
    <cellStyle name="差_龙湖回迁房报价表总表(合同附件)5(1).7 2" xfId="1332"/>
    <cellStyle name="警告文本 2 5" xfId="1333"/>
    <cellStyle name="40% - Accent5 5" xfId="1334"/>
    <cellStyle name="差_DL-3Q-QZ-0028_审核说明_甲供材审核明细 4 2" xfId="1335"/>
    <cellStyle name="60% - 强调文字颜色 1 2 4 2" xfId="1336"/>
    <cellStyle name="差_龙湖回迁房报价表总表(合同附件)5(1).7 3" xfId="1337"/>
    <cellStyle name="警告文本 2 6" xfId="1338"/>
    <cellStyle name="常规 10 2 2 2" xfId="1339"/>
    <cellStyle name="40% - Accent5 6" xfId="1340"/>
    <cellStyle name="Good 2 2 2" xfId="1341"/>
    <cellStyle name="40% - Accent6" xfId="1342"/>
    <cellStyle name="汇总 3 2 3" xfId="1343"/>
    <cellStyle name="40% - Accent6 2 2" xfId="1344"/>
    <cellStyle name="40% - Accent6 2 2 2" xfId="1345"/>
    <cellStyle name="差_三期三预算书09-3-22_甲供材、甲分包配合费 2 2 2" xfId="1346"/>
    <cellStyle name="40% - Accent6 2 3" xfId="1347"/>
    <cellStyle name="差_三期3-1小院围墙审核 2 2" xfId="1348"/>
    <cellStyle name="警告文本 3 3" xfId="1349"/>
    <cellStyle name="40% - Accent6 3" xfId="1350"/>
    <cellStyle name="汇总 3 3 3" xfId="1351"/>
    <cellStyle name="Accent1" xfId="1352"/>
    <cellStyle name="常规 10 6" xfId="1353"/>
    <cellStyle name="40% - Accent6 3 2" xfId="1354"/>
    <cellStyle name="Good 6" xfId="1355"/>
    <cellStyle name="差_三期3-1小院围墙审核 2 2 2" xfId="1356"/>
    <cellStyle name="警告文本 3 3 2" xfId="1357"/>
    <cellStyle name="40% - Accent6 3 2 2" xfId="1358"/>
    <cellStyle name="Accent1 2" xfId="1359"/>
    <cellStyle name="常规 3 5 2 2" xfId="1360"/>
    <cellStyle name="差_三期三预算书09-3-22_甲供材、甲分包配合费 2 3 2" xfId="1361"/>
    <cellStyle name="40% - Accent6 3 3" xfId="1362"/>
    <cellStyle name="Accent2" xfId="1363"/>
    <cellStyle name="好_东丽湖五期大区软景清单（发标用） 2 2" xfId="1364"/>
    <cellStyle name="Bad 5" xfId="1365"/>
    <cellStyle name="常规 11 6" xfId="1366"/>
    <cellStyle name="40% - Accent6 4 2" xfId="1367"/>
    <cellStyle name="差_三期3-1小院围墙审核 2 3 2" xfId="1368"/>
    <cellStyle name="常规 11 6 2" xfId="1369"/>
    <cellStyle name="40% - Accent6 4 2 2" xfId="1370"/>
    <cellStyle name="60% - 强调文字颜色 6 2 2 2" xfId="1371"/>
    <cellStyle name="Bad 6" xfId="1372"/>
    <cellStyle name="常规 11 7" xfId="1373"/>
    <cellStyle name="40% - Accent6 4 3" xfId="1374"/>
    <cellStyle name="常规 3 5 3 2" xfId="1375"/>
    <cellStyle name="差_五期三硬景合同清单_南区排盐盲管 2" xfId="1376"/>
    <cellStyle name="差_三期3-1小院围墙审核 2 4" xfId="1377"/>
    <cellStyle name="警告文本 3 5" xfId="1378"/>
    <cellStyle name="好_东丽湖五期大区软景清单（发标用） 3" xfId="1379"/>
    <cellStyle name="40% - Accent6 5" xfId="1380"/>
    <cellStyle name="差_DL-3Q-QZ-0028_审核说明_甲供材审核明细 5 2" xfId="1381"/>
    <cellStyle name="Accent6 - 20%" xfId="1382"/>
    <cellStyle name="常规 10 2 3 2" xfId="1383"/>
    <cellStyle name="好_东丽湖五期大区软景清单（发标用） 4" xfId="1384"/>
    <cellStyle name="40% - Accent6 6" xfId="1385"/>
    <cellStyle name="40% - 强调文字颜色 4 3 2 2" xfId="1386"/>
    <cellStyle name="差_万科清水蓝湾（海港城）项目二期预算表格 2 3 2" xfId="1387"/>
    <cellStyle name="差_DL-3Q-QZ-024(三期三金属漆)_甲供材审核明细_4-23东丽湖赛道南景观审核对比表(价格分析）  3" xfId="1388"/>
    <cellStyle name="差_变更012审核_安装工程综合单价组成表 4" xfId="1389"/>
    <cellStyle name="40% - 强调文字颜色 1 2" xfId="1390"/>
    <cellStyle name="差_DL-3Q-QZ-024(三期三金属漆)_甲供材审核明细_4-23东丽湖赛道南景观审核对比表(价格分析）  3 2" xfId="1391"/>
    <cellStyle name="差_变更012审核_安装工程综合单价组成表 4 2" xfId="1392"/>
    <cellStyle name="40% - 强调文字颜色 4 3 2 2 2" xfId="1393"/>
    <cellStyle name="40% - 强调文字颜色 1 2 2" xfId="1394"/>
    <cellStyle name="40% - 强调文字颜色 1 2 2 2" xfId="1395"/>
    <cellStyle name="汇总 2 4" xfId="1396"/>
    <cellStyle name="40% - 强调文字颜色 1 2 2 2 2" xfId="1397"/>
    <cellStyle name="汇总 2 4 2" xfId="1398"/>
    <cellStyle name="40% - 强调文字颜色 1 2 2 2 2 2" xfId="1399"/>
    <cellStyle name="差_DL-3Q-QZ-0028_甲供材审核明细_4-23东丽湖赛道南景观审核对比表(价格分析）  3 2" xfId="1400"/>
    <cellStyle name="差_工程单价表8 2 2" xfId="1401"/>
    <cellStyle name="汇总 2 5" xfId="1402"/>
    <cellStyle name="40% - 强调文字颜色 1 2 2 2 3" xfId="1403"/>
    <cellStyle name="40% - 强调文字颜色 1 2 2 3" xfId="1404"/>
    <cellStyle name="汇总 3 4" xfId="1405"/>
    <cellStyle name="40% - 强调文字颜色 1 2 2 3 2" xfId="1406"/>
    <cellStyle name="40% - 强调文字颜色 1 2 2 3 2 2" xfId="1407"/>
    <cellStyle name="Bad 4" xfId="1408"/>
    <cellStyle name="常规 11 5" xfId="1409"/>
    <cellStyle name="汇总 3 5" xfId="1410"/>
    <cellStyle name="40% - 强调文字颜色 1 2 2 3 3" xfId="1411"/>
    <cellStyle name="40% - 强调文字颜色 1 2 2 4" xfId="1412"/>
    <cellStyle name="常规 31 11 2" xfId="1413"/>
    <cellStyle name="40% - 强调文字颜色 1 2 2 5" xfId="1414"/>
    <cellStyle name="40% - 强调文字颜色 1 2 3" xfId="1415"/>
    <cellStyle name="S3 2 7" xfId="1416"/>
    <cellStyle name="S0 4" xfId="1417"/>
    <cellStyle name="40% - 强调文字颜色 1 2 3 2" xfId="1418"/>
    <cellStyle name="差_15#地下室 4" xfId="1419"/>
    <cellStyle name="S0 4 2" xfId="1420"/>
    <cellStyle name="40% - 强调文字颜色 1 2 3 2 2" xfId="1421"/>
    <cellStyle name="差_三期变更审核090422_四期甲供材(雨水管)结算 4" xfId="1422"/>
    <cellStyle name="常规 2 4 4 2 2 2" xfId="1423"/>
    <cellStyle name="S0 5" xfId="1424"/>
    <cellStyle name="40% - 强调文字颜色 1 2 3 3" xfId="1425"/>
    <cellStyle name="40% - 强调文字颜色 1 2 4" xfId="1426"/>
    <cellStyle name="差_DL-3Q-QZ-0028_魅力二期20100802 2 2 2" xfId="1427"/>
    <cellStyle name="好_DL-3Q-QZ-024(三期三金属漆)_造价审定封皮 5" xfId="1428"/>
    <cellStyle name="S1 4" xfId="1429"/>
    <cellStyle name="40% - 强调文字颜色 1 2 4 2" xfId="1430"/>
    <cellStyle name="S1 4 2" xfId="1431"/>
    <cellStyle name="40% - 强调文字颜色 1 2 4 2 2" xfId="1432"/>
    <cellStyle name="好_五期三硬景合同清单" xfId="1433"/>
    <cellStyle name="常规 2 4 4 2 3 2" xfId="1434"/>
    <cellStyle name="S1 5" xfId="1435"/>
    <cellStyle name="40% - 强调文字颜色 1 2 4 3" xfId="1436"/>
    <cellStyle name="S2 4" xfId="1437"/>
    <cellStyle name="40% - 强调文字颜色 1 2 5 2" xfId="1438"/>
    <cellStyle name="好_15#楼上报甲方最终版-电气 2 4" xfId="1439"/>
    <cellStyle name="S2 4 2" xfId="1440"/>
    <cellStyle name="40% - 强调文字颜色 1 2 5 2 2" xfId="1441"/>
    <cellStyle name="S2 5" xfId="1442"/>
    <cellStyle name="40% - 强调文字颜色 1 2 5 3" xfId="1443"/>
    <cellStyle name="好_三期三预算书09-3-22_四期甲供材结算_4-23东丽湖赛道南景观审核对比表(价格分析）  3 2" xfId="1444"/>
    <cellStyle name="差_DL-3Q-QZ-024(三期三金属漆)_甲供材审核明细_4-23东丽湖赛道南景观审核对比表(价格分析）  4" xfId="1445"/>
    <cellStyle name="好_BQ（住宅一期）" xfId="1446"/>
    <cellStyle name="差_变更012审核_安装工程综合单价组成表 5" xfId="1447"/>
    <cellStyle name="40% - 强调文字颜色 4 3 2 3" xfId="1448"/>
    <cellStyle name="常规 9 2" xfId="1449"/>
    <cellStyle name="40% - 强调文字颜色 1 3" xfId="1450"/>
    <cellStyle name="40% - 强调文字颜色 1 3 2" xfId="1451"/>
    <cellStyle name="Accent6 10" xfId="1452"/>
    <cellStyle name="常规 9 2 2" xfId="1453"/>
    <cellStyle name="40% - 强调文字颜色 1 3 2 2" xfId="1454"/>
    <cellStyle name="40% - 强调文字颜色 1 3 2 2 2" xfId="1455"/>
    <cellStyle name="40% - 强调文字颜色 1 3 2 3" xfId="1456"/>
    <cellStyle name="常规 9 2 3" xfId="1457"/>
    <cellStyle name="40% - 强调文字颜色 1 3 3" xfId="1458"/>
    <cellStyle name="40% - 强调文字颜色 1 3 3 2" xfId="1459"/>
    <cellStyle name="40% - 强调文字颜色 1 3 3 2 2" xfId="1460"/>
    <cellStyle name="常规 2 4 4 3 2 2" xfId="1461"/>
    <cellStyle name="40% - 强调文字颜色 1 3 3 3" xfId="1462"/>
    <cellStyle name="常规 9 2 4" xfId="1463"/>
    <cellStyle name="40% - 强调文字颜色 1 3 4" xfId="1464"/>
    <cellStyle name="差_DL-3Q-QZ-0028_魅力二期20100802 2 3 2" xfId="1465"/>
    <cellStyle name="差_水泵房审核对比表 2 2" xfId="1466"/>
    <cellStyle name="差_二期南外窗口防水处理 2 2" xfId="1467"/>
    <cellStyle name="好_变更012审核_审核说明_甲供材审核明细_4-23东丽湖赛道南景观审核对比表(价格分析）  4" xfId="1468"/>
    <cellStyle name="40% - 强调文字颜色 1 3 4 2" xfId="1469"/>
    <cellStyle name="差_水泵房审核对比表 2 2 2" xfId="1470"/>
    <cellStyle name="Heading 1" xfId="1471"/>
    <cellStyle name="差_二期南外窗口防水处理 2 2 2" xfId="1472"/>
    <cellStyle name="Heading 1 2" xfId="1473"/>
    <cellStyle name="40% - 强调文字颜色 1 3 4 2 2" xfId="1474"/>
    <cellStyle name="好_DL-3Q-QZ-0028_四期甲供材结算 3 4" xfId="1475"/>
    <cellStyle name="Heading 2" xfId="1476"/>
    <cellStyle name="40% - 强调文字颜色 1 3 4 3" xfId="1477"/>
    <cellStyle name="40% - 强调文字颜色 1 3 5" xfId="1478"/>
    <cellStyle name="差_水泵房审核对比表 2 3" xfId="1479"/>
    <cellStyle name="差_二期南外窗口防水处理 2 3" xfId="1480"/>
    <cellStyle name="差_三期三预算书09-3-22_造价审定封皮 2 3 2" xfId="1481"/>
    <cellStyle name="40% - 强调文字颜色 4 3 3 2" xfId="1482"/>
    <cellStyle name="好_M1111111111111_魅力之城二期计价（土建最终）" xfId="1483"/>
    <cellStyle name="常规 2 3 2 4" xfId="1484"/>
    <cellStyle name="40% - 强调文字颜色 2 2" xfId="1485"/>
    <cellStyle name="40% - 强调文字颜色 4 3 3 2 2" xfId="1486"/>
    <cellStyle name="好_M1111111111111_魅力之城二期计价（土建最终） 2" xfId="1487"/>
    <cellStyle name="常规 2 3 2 4 2" xfId="1488"/>
    <cellStyle name="40% - 强调文字颜色 2 2 2" xfId="1489"/>
    <cellStyle name="常规 2 4 3" xfId="1490"/>
    <cellStyle name="40% - 强调文字颜色 2 2 2 2 2" xfId="1491"/>
    <cellStyle name="常规 2 4 3 2" xfId="1492"/>
    <cellStyle name="40% - 强调文字颜色 2 2 2 2 2 2" xfId="1493"/>
    <cellStyle name="60% - Accent2 2 2 2" xfId="1494"/>
    <cellStyle name="常规 2 4 4" xfId="1495"/>
    <cellStyle name="40% - 强调文字颜色 2 2 2 2 3" xfId="1496"/>
    <cellStyle name="好_M1111111111111_魅力之城二期计价（土建最终） 2 3" xfId="1497"/>
    <cellStyle name="60% - 强调文字颜色 5 2" xfId="1498"/>
    <cellStyle name="40% - 强调文字颜色 2 2 2 3" xfId="1499"/>
    <cellStyle name="好_M1111111111111_魅力之城二期计价（土建最终） 2 3 2" xfId="1500"/>
    <cellStyle name="60% - 强调文字颜色 5 2 2" xfId="1501"/>
    <cellStyle name="常规 2 5 3" xfId="1502"/>
    <cellStyle name="40% - 强调文字颜色 2 2 2 3 2" xfId="1503"/>
    <cellStyle name="差_万科清水蓝湾（海港城）项目二期高层 4" xfId="1504"/>
    <cellStyle name="60% - 强调文字颜色 5 2 2 2" xfId="1505"/>
    <cellStyle name="常规 2 5 3 2" xfId="1506"/>
    <cellStyle name="40% - 强调文字颜色 2 2 2 3 2 2" xfId="1507"/>
    <cellStyle name="差_万科清水蓝湾（海港城）项目二期高层 4 2" xfId="1508"/>
    <cellStyle name="差_中天七建2009年9月20日进度申请款B4~B8-审批表 2" xfId="1509"/>
    <cellStyle name="60% - 强调文字颜色 5 3 2" xfId="1510"/>
    <cellStyle name="常规 2 6 3" xfId="1511"/>
    <cellStyle name="40% - 强调文字颜色 2 2 2 4 2" xfId="1512"/>
    <cellStyle name="差_DL-3Q-QZ-024(三期三金属漆)_四期甲供材(雨水管)结算 2 3" xfId="1513"/>
    <cellStyle name="差_中天七建2009年9月20日进度申请款B4~B8-审批表 2 2" xfId="1514"/>
    <cellStyle name="60% - 强调文字颜色 5 3 2 2" xfId="1515"/>
    <cellStyle name="差_变更012审核_甲供材、甲分包配合费" xfId="1516"/>
    <cellStyle name="常规 2 6 3 2" xfId="1517"/>
    <cellStyle name="40% - 强调文字颜色 2 2 2 4 2 2" xfId="1518"/>
    <cellStyle name="差_DL-3Q-QZ-024(三期三金属漆)_四期甲供材(雨水管)结算 2 3 2" xfId="1519"/>
    <cellStyle name="差_中天七建2009年9月20日进度申请款B4~B8-审批表 3" xfId="1520"/>
    <cellStyle name="好_三期三预算书09-3-22_甲供材审核明细_4-23东丽湖赛道南景观审核对比表(价格分析）  3 2" xfId="1521"/>
    <cellStyle name="60% - 强调文字颜色 5 3 3" xfId="1522"/>
    <cellStyle name="差_杏坛项目(安装)-佳兆业集团总包工程模拟清单20101118 3 2 2" xfId="1523"/>
    <cellStyle name="汇总 2 4 2 2" xfId="1524"/>
    <cellStyle name="常规 2 6 4" xfId="1525"/>
    <cellStyle name="40% - 强调文字颜色 2 2 2 4 3" xfId="1526"/>
    <cellStyle name="差_DL-3Q-QZ-024(三期三金属漆)_四期甲供材(雨水管)结算 2 4" xfId="1527"/>
    <cellStyle name="链接单元格 2 2 3 2" xfId="1528"/>
    <cellStyle name="40% - 强调文字颜色 2 2 2 5" xfId="1529"/>
    <cellStyle name="差_魅力三模板" xfId="1530"/>
    <cellStyle name="40% - 强调文字颜色 2 2 3" xfId="1531"/>
    <cellStyle name="差_魅力三模板 2" xfId="1532"/>
    <cellStyle name="40% - 强调文字颜色 2 2 3 2" xfId="1533"/>
    <cellStyle name="好_石材清单报价(金域1) 2" xfId="1534"/>
    <cellStyle name="60% - 强调文字颜色 6 2" xfId="1535"/>
    <cellStyle name="差_1-10#楼 2 2 2" xfId="1536"/>
    <cellStyle name="差_魅力三模板 3" xfId="1537"/>
    <cellStyle name="40% - 强调文字颜色 2 2 3 3" xfId="1538"/>
    <cellStyle name="好_审核说明_甲供材审核明细_4-23东丽湖赛道南景观审核对比表(价格分析）  3 2" xfId="1539"/>
    <cellStyle name="40% - 强调文字颜色 2 2 4" xfId="1540"/>
    <cellStyle name="40% - 强调文字颜色 2 2 4 2" xfId="1541"/>
    <cellStyle name="常规 58_商业广场裙楼装饰工程标准工程量清单-发标版(1)20141011" xfId="1542"/>
    <cellStyle name="常规 63_商业广场裙楼装饰工程标准工程量清单-发标版(1)20141011" xfId="1543"/>
    <cellStyle name="40% - 强调文字颜色 2 2 4 3" xfId="1544"/>
    <cellStyle name="差_BQ（住宅一期）新" xfId="1545"/>
    <cellStyle name="40% - 强调文字颜色 2 2 5" xfId="1546"/>
    <cellStyle name="差_变更012审核_审核说明_甲供材审核明细 2 2" xfId="1547"/>
    <cellStyle name="好_二期南外窗口防水处理_四期甲供材(雨水管)结算" xfId="1548"/>
    <cellStyle name="差_03清单编制及造价审定模板" xfId="1549"/>
    <cellStyle name="差_BQ（住宅一期）新 2" xfId="1550"/>
    <cellStyle name="40% - 强调文字颜色 2 2 5 2" xfId="1551"/>
    <cellStyle name="差_变更012审核_审核说明_甲供材审核明细 2 2 2" xfId="1552"/>
    <cellStyle name="好_二期南外窗口防水处理_四期甲供材(雨水管)结算 2" xfId="1553"/>
    <cellStyle name="差_DL-3Q-QZ-0028_甲供材、甲分包配合费 5" xfId="1554"/>
    <cellStyle name="常规 5 4 3" xfId="1555"/>
    <cellStyle name="差_DL-3Q-QZ-024(三期三金属漆)_四期甲供材结算" xfId="1556"/>
    <cellStyle name="好_二期南外窗口防水处理_四期甲供材(雨水管)结算 2 2" xfId="1557"/>
    <cellStyle name="差_03清单编制及造价审定模板 2" xfId="1558"/>
    <cellStyle name="差_BQ（住宅一期）新 2 2" xfId="1559"/>
    <cellStyle name="40% - 强调文字颜色 2 2 5 2 2" xfId="1560"/>
    <cellStyle name="差_变更012审核_审核说明 2 2" xfId="1561"/>
    <cellStyle name="好_二期南外窗口防水处理_四期甲供材(雨水管)结算 3" xfId="1562"/>
    <cellStyle name="差_BQ（住宅一期）新 3" xfId="1563"/>
    <cellStyle name="40% - 强调文字颜色 2 2 5 3" xfId="1564"/>
    <cellStyle name="40% - 强调文字颜色 2 2 6" xfId="1565"/>
    <cellStyle name="差_变更012审核_审核说明_甲供材审核明细 2 3" xfId="1566"/>
    <cellStyle name="Title 3 2 2" xfId="1567"/>
    <cellStyle name="40% - 强调文字颜色 4 3 3 3" xfId="1568"/>
    <cellStyle name="常规 2 3 2 5" xfId="1569"/>
    <cellStyle name="好_DL-3Q-QZ-024(三期三金属漆)_审核说明_甲供材审核明细_4-23东丽湖赛道南景观审核对比表(价格分析）  2 2" xfId="1570"/>
    <cellStyle name="40% - 强调文字颜色 2 3" xfId="1571"/>
    <cellStyle name="Accent3 3" xfId="1572"/>
    <cellStyle name="40% - 强调文字颜色 2 3 2 2" xfId="1573"/>
    <cellStyle name="Warning Text 5" xfId="1574"/>
    <cellStyle name="Accent3 4" xfId="1575"/>
    <cellStyle name="40% - 强调文字颜色 2 3 2 3" xfId="1576"/>
    <cellStyle name="解释性文本 2" xfId="1577"/>
    <cellStyle name="Warning Text 6" xfId="1578"/>
    <cellStyle name="40% - 强调文字颜色 2 3 3" xfId="1579"/>
    <cellStyle name="好_M1111111111111_审核说明_甲供材审核明细 2" xfId="1580"/>
    <cellStyle name="Accent4 3" xfId="1581"/>
    <cellStyle name="差_六期一非示范区景观招标清单补充清单 2 4" xfId="1582"/>
    <cellStyle name="差_M1111111111111_魅力之城二期计价（土建最终） 2 3" xfId="1583"/>
    <cellStyle name="40% - 强调文字颜色 2 3 3 2" xfId="1584"/>
    <cellStyle name="好_M1111111111111_审核说明_甲供材审核明细 2 2" xfId="1585"/>
    <cellStyle name="Accent4 4" xfId="1586"/>
    <cellStyle name="差_M1111111111111_魅力之城二期计价（土建最终） 2 4" xfId="1587"/>
    <cellStyle name="40% - 强调文字颜色 2 3 3 3" xfId="1588"/>
    <cellStyle name="好_M1111111111111_审核说明_甲供材审核明细 2 3" xfId="1589"/>
    <cellStyle name="40% - 强调文字颜色 2 3 4" xfId="1590"/>
    <cellStyle name="好_M1111111111111_审核说明_甲供材审核明细 3" xfId="1591"/>
    <cellStyle name="40% - 强调文字颜色 2 3 4 2" xfId="1592"/>
    <cellStyle name="好_M1111111111111_审核说明_甲供材审核明细 3 2" xfId="1593"/>
    <cellStyle name="40% - 强调文字颜色 2 3 4 2 2" xfId="1594"/>
    <cellStyle name="好_M1111111111111_审核说明_甲供材审核明细 3 2 2" xfId="1595"/>
    <cellStyle name="40% - 强调文字颜色 2 3 4 3" xfId="1596"/>
    <cellStyle name="好_M1111111111111_审核说明_甲供材审核明细 3 3" xfId="1597"/>
    <cellStyle name="40% - 强调文字颜色 2 3 5" xfId="1598"/>
    <cellStyle name="好_M1111111111111_审核说明_甲供材审核明细 4" xfId="1599"/>
    <cellStyle name="差_变更012审核_审核说明_甲供材审核明细 3 2" xfId="1600"/>
    <cellStyle name="差_DL-3Q-QZ-0028_魅力二期20100802 4" xfId="1601"/>
    <cellStyle name="40% - 强调文字颜色 4 3 4 2" xfId="1602"/>
    <cellStyle name="常规 2 3 3 4" xfId="1603"/>
    <cellStyle name="40% - 强调文字颜色 3 2" xfId="1604"/>
    <cellStyle name="40% - 强调文字颜色 3 3 3 2 2" xfId="1605"/>
    <cellStyle name="差_DL-3Q-QZ-0028_魅力二期20100802 4 2" xfId="1606"/>
    <cellStyle name="40% - 强调文字颜色 4 3 4 2 2" xfId="1607"/>
    <cellStyle name="40% - 强调文字颜色 3 2 2" xfId="1608"/>
    <cellStyle name="40% - 强调文字颜色 3 2 4" xfId="1609"/>
    <cellStyle name="40% - 强调文字颜色 3 2 2 2" xfId="1610"/>
    <cellStyle name="40% - 强调文字颜色 3 2 4 2" xfId="1611"/>
    <cellStyle name="常规 77" xfId="1612"/>
    <cellStyle name="40% - 强调文字颜色 3 2 2 2 2" xfId="1613"/>
    <cellStyle name="40% - 强调文字颜色 3 2 4 2 2" xfId="1614"/>
    <cellStyle name="常规 77 2" xfId="1615"/>
    <cellStyle name="40% - 强调文字颜色 3 2 2 2 2 2" xfId="1616"/>
    <cellStyle name="差_三期三预算书09-3-22_审核说明_甲供材审核明细 3 2" xfId="1617"/>
    <cellStyle name="好_DL-3Q-QZ-0028_审核说明_甲供材审核明细_4-23东丽湖赛道南景观审核对比表(价格分析）  4" xfId="1618"/>
    <cellStyle name="40% - 强调文字颜色 3 2 5" xfId="1619"/>
    <cellStyle name="好_2009-08金域蓝湾二期A7-A9,F栋进度审批表 2 2" xfId="1620"/>
    <cellStyle name="40% - 强调文字颜色 3 2 2 3" xfId="1621"/>
    <cellStyle name="差_三期三预算书09-3-22_审核说明_甲供材审核明细 3 2 2" xfId="1622"/>
    <cellStyle name="好_电气2 4" xfId="1623"/>
    <cellStyle name="链接单元格 2 6" xfId="1624"/>
    <cellStyle name="40% - 强调文字颜色 3 2 5 2" xfId="1625"/>
    <cellStyle name="好_2009-08金域蓝湾二期A7-A9,F栋进度审批表 2 2 2" xfId="1626"/>
    <cellStyle name="40% - 强调文字颜色 3 2 2 3 2" xfId="1627"/>
    <cellStyle name="40% - 强调文字颜色 3 2 5 2 2" xfId="1628"/>
    <cellStyle name="60% - 强调文字颜色 4 2 2 4" xfId="1629"/>
    <cellStyle name="40% - 强调文字颜色 3 2 2 3 2 2" xfId="1630"/>
    <cellStyle name="差_三期三预算书09-3-22_审核说明_甲供材审核明细 3 3" xfId="1631"/>
    <cellStyle name="差_DL-3Q-QZ-0028_四期甲供材结算 3 2" xfId="1632"/>
    <cellStyle name="40% - 强调文字颜色 3 2 6" xfId="1633"/>
    <cellStyle name="好_2009-08金域蓝湾二期A7-A9,F栋进度审批表 2 3" xfId="1634"/>
    <cellStyle name="40% - 强调文字颜色 3 2 2 4" xfId="1635"/>
    <cellStyle name="常规 46 11 2" xfId="1636"/>
    <cellStyle name="常规 51 11 2" xfId="1637"/>
    <cellStyle name="差_二期南变更审核第四批0812129_四期甲供材结算 5" xfId="1638"/>
    <cellStyle name="40% - 强调文字颜色 3 2 2 4 2" xfId="1639"/>
    <cellStyle name="40% - 强调文字颜色 3 2 2 4 2 2" xfId="1640"/>
    <cellStyle name="Check Cell 4" xfId="1641"/>
    <cellStyle name="常规 49 8 2" xfId="1642"/>
    <cellStyle name="40% - 强调文字颜色 3 2 3" xfId="1643"/>
    <cellStyle name="40% - 强调文字颜色 3 3 4" xfId="1644"/>
    <cellStyle name="40% - 强调文字颜色 3 2 3 2" xfId="1645"/>
    <cellStyle name="40% - 强调文字颜色 3 3 4 2" xfId="1646"/>
    <cellStyle name="40% - 强调文字颜色 3 2 3 2 2" xfId="1647"/>
    <cellStyle name="常规 28" xfId="1648"/>
    <cellStyle name="常规 33" xfId="1649"/>
    <cellStyle name="差_三期三预算书09-3-22_审核说明_甲供材审核明细 4 2" xfId="1650"/>
    <cellStyle name="40% - 强调文字颜色 3 3 5" xfId="1651"/>
    <cellStyle name="好_2009-08金域蓝湾二期A7-A9,F栋进度审批表 3 2" xfId="1652"/>
    <cellStyle name="40% - 强调文字颜色 3 2 3 3" xfId="1653"/>
    <cellStyle name="差_DL-3Q-QZ-0028_魅力二期20100802 5" xfId="1654"/>
    <cellStyle name="40% - 强调文字颜色 4 3 4 3" xfId="1655"/>
    <cellStyle name="常规 2 3 3 5" xfId="1656"/>
    <cellStyle name="好_DL-3Q-QZ-024(三期三金属漆)_审核说明_甲供材审核明细_4-23东丽湖赛道南景观审核对比表(价格分析）  3 2" xfId="1657"/>
    <cellStyle name="40% - 强调文字颜色 3 3" xfId="1658"/>
    <cellStyle name="40% - 强调文字颜色 3 3 2" xfId="1659"/>
    <cellStyle name="40% - 强调文字颜色 4 2 4" xfId="1660"/>
    <cellStyle name="好_变更012审核_审核说明_甲供材审核明细 2" xfId="1661"/>
    <cellStyle name="40% - 强调文字颜色 3 3 2 2" xfId="1662"/>
    <cellStyle name="40% - 强调文字颜色 4 2 4 2" xfId="1663"/>
    <cellStyle name="好_变更012审核_审核说明_甲供材审核明细 2 2" xfId="1664"/>
    <cellStyle name="常规 2 2 3 4" xfId="1665"/>
    <cellStyle name="好_DL-3Q-QZ-024(三期三金属漆)_四期甲供材结算 4" xfId="1666"/>
    <cellStyle name="Accent1 8" xfId="1667"/>
    <cellStyle name="40% - 强调文字颜色 3 3 2 2 2" xfId="1668"/>
    <cellStyle name="40% - 强调文字颜色 4 2 5" xfId="1669"/>
    <cellStyle name="好_变更012审核_审核说明_甲供材审核明细 3" xfId="1670"/>
    <cellStyle name="好_三期三预算书09-3-22_甲供材、甲分包配合费 2" xfId="1671"/>
    <cellStyle name="好_水泵房审核对比表 2 2" xfId="1672"/>
    <cellStyle name="40% - 强调文字颜色 3 3 2 3" xfId="1673"/>
    <cellStyle name="好_总包预算审核表 2" xfId="1674"/>
    <cellStyle name="常规 49 9 2" xfId="1675"/>
    <cellStyle name="40% - 强调文字颜色 3 3 3" xfId="1676"/>
    <cellStyle name="40% - 强调文字颜色 3 3 4 2 2" xfId="1677"/>
    <cellStyle name="40% - 强调文字颜色 3 3 4 3" xfId="1678"/>
    <cellStyle name="40% - 强调文字颜色 4 2" xfId="1679"/>
    <cellStyle name="解释性文本 2 2 4" xfId="1680"/>
    <cellStyle name="40% - 强调文字颜色 4 2 2" xfId="1681"/>
    <cellStyle name="40% - 强调文字颜色 4 2 2 2" xfId="1682"/>
    <cellStyle name="40% - 强调文字颜色 4 2 2 2 2" xfId="1683"/>
    <cellStyle name="40% - 强调文字颜色 4 2 2 2 2 2" xfId="1684"/>
    <cellStyle name="常规 10" xfId="1685"/>
    <cellStyle name="Good" xfId="1686"/>
    <cellStyle name="40% - 强调文字颜色 4 2 2 2 3" xfId="1687"/>
    <cellStyle name="40% - 强调文字颜色 4 2 2 3" xfId="1688"/>
    <cellStyle name="差_三期三预算书09-3-22 3 2" xfId="1689"/>
    <cellStyle name="差_车库安装" xfId="1690"/>
    <cellStyle name="40% - 强调文字颜色 4 2 2 3 2" xfId="1691"/>
    <cellStyle name="差_车库安装 2" xfId="1692"/>
    <cellStyle name="40% - 强调文字颜色 4 2 2 3 2 2" xfId="1693"/>
    <cellStyle name="40% - 强调文字颜色 4 2 2 3 3" xfId="1694"/>
    <cellStyle name="差_电气1 2 2 2" xfId="1695"/>
    <cellStyle name="40% - 强调文字颜色 4 2 2 4 2" xfId="1696"/>
    <cellStyle name="40% - 强调文字颜色 4 2 2 4 2 2" xfId="1697"/>
    <cellStyle name="40% - 强调文字颜色 4 2 2 4 3" xfId="1698"/>
    <cellStyle name="千位分隔 2 2 3 3" xfId="1699"/>
    <cellStyle name="40% - 强调文字颜色 4 2 2 5" xfId="1700"/>
    <cellStyle name="常规 55 8 2" xfId="1701"/>
    <cellStyle name="40% - 强调文字颜色 4 2 3" xfId="1702"/>
    <cellStyle name="强调文字颜色 1 2" xfId="1703"/>
    <cellStyle name="40% - 强调文字颜色 4 2 3 2 2" xfId="1704"/>
    <cellStyle name="常规 2 2 2 4 2" xfId="1705"/>
    <cellStyle name="差_审核说明_甲供材审核明细 5 2" xfId="1706"/>
    <cellStyle name="40% - 强调文字颜色 4 2 4 2 2" xfId="1707"/>
    <cellStyle name="好_变更012审核_审核说明_甲供材审核明细 2 2 2" xfId="1708"/>
    <cellStyle name="常规 2 2 3 4 2" xfId="1709"/>
    <cellStyle name="好_DL-3Q-QZ-024(三期三金属漆)_四期甲供材结算 4 2" xfId="1710"/>
    <cellStyle name="好_DL-3Q-QZ-0028_甲供材、甲分包配合费 5" xfId="1711"/>
    <cellStyle name="Accent1 8 2" xfId="1712"/>
    <cellStyle name="40% - 强调文字颜色 4 2 4 3" xfId="1713"/>
    <cellStyle name="好_变更012审核_审核说明_甲供材审核明细 2 3" xfId="1714"/>
    <cellStyle name="常规 2 2 3 5" xfId="1715"/>
    <cellStyle name="好_DL-3Q-QZ-024(三期三金属漆)_四期甲供材结算 5" xfId="1716"/>
    <cellStyle name="Accent1 9" xfId="1717"/>
    <cellStyle name="好_15暖" xfId="1718"/>
    <cellStyle name="40% - 强调文字颜色 4 2 5 2" xfId="1719"/>
    <cellStyle name="好_变更012审核_审核说明_甲供材审核明细 3 2" xfId="1720"/>
    <cellStyle name="好_三期三预算书09-3-22_甲供材、甲分包配合费 2 2" xfId="1721"/>
    <cellStyle name="好_水泵房审核对比表 2 2 2" xfId="1722"/>
    <cellStyle name="常规 2 2 4 4" xfId="1723"/>
    <cellStyle name="Accent2 8" xfId="1724"/>
    <cellStyle name="Warning Text 3" xfId="1725"/>
    <cellStyle name="Accent2 8 2" xfId="1726"/>
    <cellStyle name="好_15暖 2" xfId="1727"/>
    <cellStyle name="40% - 强调文字颜色 4 2 5 2 2" xfId="1728"/>
    <cellStyle name="好_变更012审核_审核说明_甲供材审核明细 3 2 2" xfId="1729"/>
    <cellStyle name="好_三期三预算书09-3-22_甲供材、甲分包配合费 2 2 2" xfId="1730"/>
    <cellStyle name="差_六期一非示范区景观招标清单补充清单 2" xfId="1731"/>
    <cellStyle name="40% - 强调文字颜色 4 2 5 3" xfId="1732"/>
    <cellStyle name="好_变更012审核_审核说明_甲供材审核明细 3 3" xfId="1733"/>
    <cellStyle name="好_三期三预算书09-3-22_甲供材、甲分包配合费 2 3" xfId="1734"/>
    <cellStyle name="常规 2 2 4 5" xfId="1735"/>
    <cellStyle name="常规 31_商业广场裙楼装饰工程标准工程量清单-发标版(1)20141011" xfId="1736"/>
    <cellStyle name="Accent2 9" xfId="1737"/>
    <cellStyle name="40% - 强调文字颜色 4 2 6" xfId="1738"/>
    <cellStyle name="好_变更012审核_审核说明_甲供材审核明细 4" xfId="1739"/>
    <cellStyle name="好_三期三预算书09-3-22_甲供材、甲分包配合费 3" xfId="1740"/>
    <cellStyle name="好_水泵房审核对比表 2 3" xfId="1741"/>
    <cellStyle name="差_DL-3Q-QZ-0028_审核说明_甲供材审核明细 2 3 2" xfId="1742"/>
    <cellStyle name="60% - 强调文字颜色 1 2 2 3 2" xfId="1743"/>
    <cellStyle name="40% - 强调文字颜色 4 3" xfId="1744"/>
    <cellStyle name="好 2 3" xfId="1745"/>
    <cellStyle name="差_电气1_1 3" xfId="1746"/>
    <cellStyle name="40% - 强调文字颜色 5 2" xfId="1747"/>
    <cellStyle name="40% - 强调文字颜色 5 2 2 2 2 2" xfId="1748"/>
    <cellStyle name="标题 2 2 2" xfId="1749"/>
    <cellStyle name="好_甲供材清单汇总 2 2" xfId="1750"/>
    <cellStyle name="40% - 强调文字颜色 5 2 2 2 3" xfId="1751"/>
    <cellStyle name="好_东丽湖六期一总包预算相关模板 4" xfId="1752"/>
    <cellStyle name="40% - 强调文字颜色 5 2 2 3 2" xfId="1753"/>
    <cellStyle name="差_DL-3Q-QZ-024(三期三金属漆)_甲供材、甲分包配合费 5" xfId="1754"/>
    <cellStyle name="好_东丽湖六期一总包预算相关模板 4 2" xfId="1755"/>
    <cellStyle name="40% - 强调文字颜色 5 2 2 3 2 2" xfId="1756"/>
    <cellStyle name="好_DL-3Q-QZ-024(三期三金属漆)_甲供材审核明细_4-23东丽湖赛道南景观审核对比表(价格分析） " xfId="1757"/>
    <cellStyle name="40% - 强调文字颜色 5 2 2 4 2" xfId="1758"/>
    <cellStyle name="好_DL-3Q-QZ-024(三期三金属漆)_甲供材审核明细_4-23东丽湖赛道南景观审核对比表(价格分析）  2" xfId="1759"/>
    <cellStyle name="40% - 强调文字颜色 5 2 2 4 2 2" xfId="1760"/>
    <cellStyle name="好_甲供材清单汇总 4 2" xfId="1761"/>
    <cellStyle name="好_2009-08金域蓝湾二期A7-A9,F栋进度审批表 2" xfId="1762"/>
    <cellStyle name="40% - 强调文字颜色 5 2 2 4 3" xfId="1763"/>
    <cellStyle name="Total 3 2" xfId="1764"/>
    <cellStyle name="40% - 强调文字颜色 5 2 2 5" xfId="1765"/>
    <cellStyle name="S2 2 2 2 2" xfId="1766"/>
    <cellStyle name="40% - 强调文字颜色 5 2 3 2" xfId="1767"/>
    <cellStyle name="常规 2 11 3" xfId="1768"/>
    <cellStyle name="常规 3 2 2 4" xfId="1769"/>
    <cellStyle name="差_变更012审核 4 2" xfId="1770"/>
    <cellStyle name="40% - 强调文字颜色 5 2 3 2 2" xfId="1771"/>
    <cellStyle name="常规 2 11 3 2" xfId="1772"/>
    <cellStyle name="常规 3 2 2 4 2" xfId="1773"/>
    <cellStyle name="好 4" xfId="1774"/>
    <cellStyle name="40% - 强调文字颜色 5 2 3 3" xfId="1775"/>
    <cellStyle name="常规 2 11 4" xfId="1776"/>
    <cellStyle name="常规 3 2 2 5" xfId="1777"/>
    <cellStyle name="40% - 强调文字颜色 5 2 4 2" xfId="1778"/>
    <cellStyle name="差_M1111111111111_魅力二期20100802 2" xfId="1779"/>
    <cellStyle name="常规 2 12 3" xfId="1780"/>
    <cellStyle name="常规 3 2 3 4" xfId="1781"/>
    <cellStyle name="好_电气1 2 2 2" xfId="1782"/>
    <cellStyle name="40% - 强调文字颜色 5 2 4 2 2" xfId="1783"/>
    <cellStyle name="差_M1111111111111_魅力二期20100802 2 2" xfId="1784"/>
    <cellStyle name="40% - 强调文字颜色 5 2 4 3" xfId="1785"/>
    <cellStyle name="差_M1111111111111_魅力二期20100802 3" xfId="1786"/>
    <cellStyle name="好_电气1 2 3" xfId="1787"/>
    <cellStyle name="40% - 强调文字颜色 5 2 5" xfId="1788"/>
    <cellStyle name="40% - 强调文字颜色 5 2 5 2" xfId="1789"/>
    <cellStyle name="常规 2 13 3" xfId="1790"/>
    <cellStyle name="常规 3 2 4 4" xfId="1791"/>
    <cellStyle name="40% - 强调文字颜色 5 2 5 2 2" xfId="1792"/>
    <cellStyle name="40% - 强调文字颜色 5 2 5 3" xfId="1793"/>
    <cellStyle name="常规 2 13 4" xfId="1794"/>
    <cellStyle name="40% - 强调文字颜色 5 2 6" xfId="1795"/>
    <cellStyle name="差_DL-3Q-QZ-0028_审核说明_甲供材审核明细 3 3 2" xfId="1796"/>
    <cellStyle name="好 2 4" xfId="1797"/>
    <cellStyle name="差_电气1_1 4" xfId="1798"/>
    <cellStyle name="40% - 强调文字颜色 5 3" xfId="1799"/>
    <cellStyle name="差_DL-3Q-QZ-024(三期三金属漆)_造价审定封皮 2 3" xfId="1800"/>
    <cellStyle name="好 2 4 2" xfId="1801"/>
    <cellStyle name="差_电气1_1 4 2" xfId="1802"/>
    <cellStyle name="40% - 强调文字颜色 5 3 2" xfId="1803"/>
    <cellStyle name="强调文字颜色 4 3 3" xfId="1804"/>
    <cellStyle name="40% - 强调文字颜色 5 3 2 2" xfId="1805"/>
    <cellStyle name="差_DL-3Q-QZ-024(三期三金属漆)_造价审定封皮 2 3 2" xfId="1806"/>
    <cellStyle name="60% - Accent6 3" xfId="1807"/>
    <cellStyle name="60% - Accent6 3 2" xfId="1808"/>
    <cellStyle name="强调文字颜色 4 3 3 2" xfId="1809"/>
    <cellStyle name="40% - 强调文字颜色 5 3 2 2 2" xfId="1810"/>
    <cellStyle name="40% - 强调文字颜色 5 3 2 3" xfId="1811"/>
    <cellStyle name="Explanatory Text" xfId="1812"/>
    <cellStyle name="好_DL-3Q-QZ-0028_审核说明_甲供材审核明细 3 2" xfId="1813"/>
    <cellStyle name="强调文字颜色 4 3 4" xfId="1814"/>
    <cellStyle name="60% - Accent6 4" xfId="1815"/>
    <cellStyle name="常规 56 9 2" xfId="1816"/>
    <cellStyle name="常规 61 9 2" xfId="1817"/>
    <cellStyle name="40% - 强调文字颜色 5 3 3" xfId="1818"/>
    <cellStyle name="差_DL-3Q-QZ-024(三期三金属漆)_造价审定封皮 2 4" xfId="1819"/>
    <cellStyle name="40% - 强调文字颜色 5 3 3 2" xfId="1820"/>
    <cellStyle name="40% - 强调文字颜色 5 3 3 2 2" xfId="1821"/>
    <cellStyle name="好_DL-3Q-QZ-0028_审核说明_甲供材审核明细 4 2" xfId="1822"/>
    <cellStyle name="40% - 强调文字颜色 5 3 3 3" xfId="1823"/>
    <cellStyle name="好_电气1 3 2" xfId="1824"/>
    <cellStyle name="40% - 强调文字颜色 5 3 4" xfId="1825"/>
    <cellStyle name="好_电气1 3 2 2" xfId="1826"/>
    <cellStyle name="40% - 强调文字颜色 5 3 4 2" xfId="1827"/>
    <cellStyle name="40% - 强调文字颜色 5 3 4 2 2" xfId="1828"/>
    <cellStyle name="好_DL-3Q-QZ-0028_审核说明_甲供材审核明细 5 2" xfId="1829"/>
    <cellStyle name="40% - 强调文字颜色 5 3 4 3" xfId="1830"/>
    <cellStyle name="好_电气1 3 3" xfId="1831"/>
    <cellStyle name="40% - 强调文字颜色 5 3 5" xfId="1832"/>
    <cellStyle name="常规 5 6" xfId="1833"/>
    <cellStyle name="好_魅力之城二期计价（土建最终） 3 2" xfId="1834"/>
    <cellStyle name="40% - 强调文字颜色 6 2 2 2" xfId="1835"/>
    <cellStyle name="常规 4 3 4" xfId="1836"/>
    <cellStyle name="常规 5 6 2" xfId="1837"/>
    <cellStyle name="40% - 强调文字颜色 6 2 2 2 2" xfId="1838"/>
    <cellStyle name="40% - 强调文字颜色 6 2 2 2 3" xfId="1839"/>
    <cellStyle name="差_变更012审核_审核说明 2 3 2" xfId="1840"/>
    <cellStyle name="差_15暖 2 3 2" xfId="1841"/>
    <cellStyle name="好_复件 佳兆业集团总包工程模拟清单20100916_杏坛项目(安装)-佳兆业集团总包工程模拟清单20101118 2" xfId="1842"/>
    <cellStyle name="常规 5 7" xfId="1843"/>
    <cellStyle name="好_DL-3Q-QZ-0028_四期甲供材(雨水管)结算 4 2" xfId="1844"/>
    <cellStyle name="40% - 强调文字颜色 6 2 2 3" xfId="1845"/>
    <cellStyle name="常规 4 3 5" xfId="1846"/>
    <cellStyle name="好_复件 佳兆业集团总包工程模拟清单20100916_杏坛项目(安装)-佳兆业集团总包工程模拟清单20101118 2 2" xfId="1847"/>
    <cellStyle name="40% - 强调文字颜色 6 2 2 3 2" xfId="1848"/>
    <cellStyle name="好_复件 佳兆业集团总包工程模拟清单20100916_杏坛项目(安装)-佳兆业集团总包工程模拟清单20101118 2 2 2" xfId="1849"/>
    <cellStyle name="40% - 强调文字颜色 6 2 2 3 2 2" xfId="1850"/>
    <cellStyle name="好_复件 佳兆业集团总包工程模拟清单20100916_杏坛项目(安装)-佳兆业集团总包工程模拟清单20101118 2 3" xfId="1851"/>
    <cellStyle name="40% - 强调文字颜色 6 2 2 3 3" xfId="1852"/>
    <cellStyle name="好_复件 佳兆业集团总包工程模拟清单20100916_杏坛项目(安装)-佳兆业集团总包工程模拟清单20101118 3" xfId="1853"/>
    <cellStyle name="40% - 强调文字颜色 6 2 2 4" xfId="1854"/>
    <cellStyle name="常规 153" xfId="1855"/>
    <cellStyle name="常规 5 8" xfId="1856"/>
    <cellStyle name="千位分隔 4 2 3 2" xfId="1857"/>
    <cellStyle name="好_复件 佳兆业集团总包工程模拟清单20100916_杏坛项目(安装)-佳兆业集团总包工程模拟清单20101118 3 2" xfId="1858"/>
    <cellStyle name="40% - 强调文字颜色 6 2 2 4 2" xfId="1859"/>
    <cellStyle name="常规 153 2" xfId="1860"/>
    <cellStyle name="千位分隔 4 2 3 2 2" xfId="1861"/>
    <cellStyle name="好_复件 佳兆业集团总包工程模拟清单20100916_杏坛项目(安装)-佳兆业集团总包工程模拟清单20101118 3 2 2" xfId="1862"/>
    <cellStyle name="40% - 强调文字颜色 6 2 2 4 2 2" xfId="1863"/>
    <cellStyle name="好_复件 佳兆业集团总包工程模拟清单20100916_杏坛项目(安装)-佳兆业集团总包工程模拟清单20101118 3 3" xfId="1864"/>
    <cellStyle name="40% - 强调文字颜色 6 2 2 4 3" xfId="1865"/>
    <cellStyle name="千位分隔 4 2 3 3" xfId="1866"/>
    <cellStyle name="好_复件 佳兆业集团总包工程模拟清单20100916_杏坛项目(安装)-佳兆业集团总包工程模拟清单20101118 4" xfId="1867"/>
    <cellStyle name="40% - 强调文字颜色 6 2 2 5" xfId="1868"/>
    <cellStyle name="好_东丽湖六期一南软景 2" xfId="1869"/>
    <cellStyle name="60% - Accent2 4 2" xfId="1870"/>
    <cellStyle name="常规 57 8 2" xfId="1871"/>
    <cellStyle name="常规 62 8 2" xfId="1872"/>
    <cellStyle name="好_魅力之城二期计价（土建最终） 4" xfId="1873"/>
    <cellStyle name="40% - 强调文字颜色 6 2 3" xfId="1874"/>
    <cellStyle name="常规 6 6" xfId="1875"/>
    <cellStyle name="好_魅力之城二期计价（土建最终） 4 2" xfId="1876"/>
    <cellStyle name="常规 4 2 2 4" xfId="1877"/>
    <cellStyle name="40% - 强调文字颜色 6 2 3 2" xfId="1878"/>
    <cellStyle name="常规 4 4 4" xfId="1879"/>
    <cellStyle name="常规 4 2 2 4 2" xfId="1880"/>
    <cellStyle name="40% - 强调文字颜色 6 2 3 2 2" xfId="1881"/>
    <cellStyle name="差_复件 佳兆业集团总包工程模拟清单20100916_杏坛项目(安装)-佳兆业集团总包工程模拟清单20101118 3" xfId="1882"/>
    <cellStyle name="常规 6 6 2" xfId="1883"/>
    <cellStyle name="差_二期南外窗口防水处理_四期甲供材结算 3" xfId="1884"/>
    <cellStyle name="常规 6 7" xfId="1885"/>
    <cellStyle name="好_DL-3Q-QZ-0028_四期甲供材(雨水管)结算 5 2" xfId="1886"/>
    <cellStyle name="常规 4 2 2 5" xfId="1887"/>
    <cellStyle name="40% - 强调文字颜色 6 2 3 3" xfId="1888"/>
    <cellStyle name="常规 4 4 5" xfId="1889"/>
    <cellStyle name="好_魅力之城二期计价（土建最终） 5" xfId="1890"/>
    <cellStyle name="好_电气2 2 2" xfId="1891"/>
    <cellStyle name="40% - 强调文字颜色 6 2 4" xfId="1892"/>
    <cellStyle name="差_二期南变更审核第四批0812129_四期甲供材(雨水管)结算" xfId="1893"/>
    <cellStyle name="好_电气2 2 2 2" xfId="1894"/>
    <cellStyle name="常规 7 6" xfId="1895"/>
    <cellStyle name="40% - 强调文字颜色 6 2 4 2" xfId="1896"/>
    <cellStyle name="常规 4 5 4" xfId="1897"/>
    <cellStyle name="Output" xfId="1898"/>
    <cellStyle name="差_二期南变更审核第四批0812129_四期甲供材(雨水管)结算 2" xfId="1899"/>
    <cellStyle name="40% - 强调文字颜色 6 2 4 2 2" xfId="1900"/>
    <cellStyle name="Output 2" xfId="1901"/>
    <cellStyle name="常规 7 7" xfId="1902"/>
    <cellStyle name="40% - 强调文字颜色 6 2 4 3" xfId="1903"/>
    <cellStyle name="常规 4 5 5" xfId="1904"/>
    <cellStyle name="好_电气2 2 3" xfId="1905"/>
    <cellStyle name="40% - 强调文字颜色 6 2 5" xfId="1906"/>
    <cellStyle name="好_M1111111111111_审核说明 2 2 2" xfId="1907"/>
    <cellStyle name="差_M1111111111111_审核说明 2 3" xfId="1908"/>
    <cellStyle name="常规 8 6" xfId="1909"/>
    <cellStyle name="40% - 强调文字颜色 6 2 5 2" xfId="1910"/>
    <cellStyle name="常规 4 6 4" xfId="1911"/>
    <cellStyle name="差_M1111111111111_审核说明 2 3 2" xfId="1912"/>
    <cellStyle name="差_DL-3Q-QZ-024(三期三金属漆)_安装工程综合单价组成表 3" xfId="1913"/>
    <cellStyle name="40% - 强调文字颜色 6 2 5 2 2" xfId="1914"/>
    <cellStyle name="常规 4 6 4 2" xfId="1915"/>
    <cellStyle name="强调文字颜色 5 2 2 3 2" xfId="1916"/>
    <cellStyle name="差_M1111111111111_审核说明 2 4" xfId="1917"/>
    <cellStyle name="常规 8 7" xfId="1918"/>
    <cellStyle name="40% - 强调文字颜色 6 2 5 3" xfId="1919"/>
    <cellStyle name="常规 4 6 5" xfId="1920"/>
    <cellStyle name="40% - 强调文字颜色 6 2 6" xfId="1921"/>
    <cellStyle name="40% - 强调文字颜色 6 3 2 2" xfId="1922"/>
    <cellStyle name="常规 5 3 4" xfId="1923"/>
    <cellStyle name="差_15#楼上报甲方最终版-电气 4" xfId="1924"/>
    <cellStyle name="40% - 强调文字颜色 6 3 2 2 2" xfId="1925"/>
    <cellStyle name="常规 5 3 4 2" xfId="1926"/>
    <cellStyle name="40% - 强调文字颜色 6 3 2 3" xfId="1927"/>
    <cellStyle name="常规 5 3 5" xfId="1928"/>
    <cellStyle name="常规 57 9 2" xfId="1929"/>
    <cellStyle name="常规 62 9 2" xfId="1930"/>
    <cellStyle name="40% - 强调文字颜色 6 3 3" xfId="1931"/>
    <cellStyle name="好_二期南外窗口防水处理_四期甲供材(雨水管)结算 2 3" xfId="1932"/>
    <cellStyle name="差_03清单编制及造价审定模板 3" xfId="1933"/>
    <cellStyle name="40% - 强调文字颜色 6 3 3 2" xfId="1934"/>
    <cellStyle name="常规 5 4 4" xfId="1935"/>
    <cellStyle name="好_二期南外窗口防水处理_四期甲供材(雨水管)结算 2 3 2" xfId="1936"/>
    <cellStyle name="差_03清单编制及造价审定模板 3 2" xfId="1937"/>
    <cellStyle name="40% - 强调文字颜色 6 3 3 2 2" xfId="1938"/>
    <cellStyle name="好_二期南外窗口防水处理_四期甲供材(雨水管)结算 2 4" xfId="1939"/>
    <cellStyle name="差_03清单编制及造价审定模板 4" xfId="1940"/>
    <cellStyle name="40% - 强调文字颜色 6 3 3 3" xfId="1941"/>
    <cellStyle name="好_变更012审核_东丽湖四期自来水抢修审核件 2 2" xfId="1942"/>
    <cellStyle name="好_电气2 3 2" xfId="1943"/>
    <cellStyle name="40% - 强调文字颜色 6 3 4" xfId="1944"/>
    <cellStyle name="Accent3 10" xfId="1945"/>
    <cellStyle name="好_电气2 3 2 2" xfId="1946"/>
    <cellStyle name="40% - 强调文字颜色 6 3 4 2" xfId="1947"/>
    <cellStyle name="差_MCBQ(参) 2 2" xfId="1948"/>
    <cellStyle name="40% - 强调文字颜色 6 3 4 3" xfId="1949"/>
    <cellStyle name="好_变更012审核_东丽湖四期自来水抢修审核件 3 2" xfId="1950"/>
    <cellStyle name="好_东丽湖四期自来水抢修审核件 4" xfId="1951"/>
    <cellStyle name="60% - Accent1" xfId="1952"/>
    <cellStyle name="60% - Accent1 2 2 2" xfId="1953"/>
    <cellStyle name="60% - 强调文字颜色 6 3 2 2" xfId="1954"/>
    <cellStyle name="差_变更012审核_魅力二期20100802 2 2 2" xfId="1955"/>
    <cellStyle name="好_三期三预算书09-3-22_审核说明_甲供材审核明细 3 4" xfId="1956"/>
    <cellStyle name="60% - Accent1 3" xfId="1957"/>
    <cellStyle name="60% - Accent1 3 2 2" xfId="1958"/>
    <cellStyle name="60% - Accent1 4" xfId="1959"/>
    <cellStyle name="60% - Accent1 6" xfId="1960"/>
    <cellStyle name="好_东丽湖四期自来水抢修审核件 5" xfId="1961"/>
    <cellStyle name="60% - Accent2" xfId="1962"/>
    <cellStyle name="好_DL-3Q-QZ-024(三期三金属漆)_魅力二期20100802 4 2" xfId="1963"/>
    <cellStyle name="60% - Accent2 2 2" xfId="1964"/>
    <cellStyle name="好_三期三预算书09-3-22_甲供材审核明细_4-23东丽湖赛道南景观审核对比表(价格分析）  2" xfId="1965"/>
    <cellStyle name="差_魅力之城二期计价（土建最终） 4 2" xfId="1966"/>
    <cellStyle name="60% - Accent2 2 3" xfId="1967"/>
    <cellStyle name="60% - 强调文字颜色 6 3 3 2" xfId="1968"/>
    <cellStyle name="差_变更012审核_魅力二期20100802 2 3 2" xfId="1969"/>
    <cellStyle name="好_DL-3Q-QZ-024(三期三金属漆)_魅力二期20100802 5" xfId="1970"/>
    <cellStyle name="60% - Accent2 3" xfId="1971"/>
    <cellStyle name="60% - Accent2 3 2" xfId="1972"/>
    <cellStyle name="60% - Accent2 3 2 2" xfId="1973"/>
    <cellStyle name="好_东丽湖六期一南软景" xfId="1974"/>
    <cellStyle name="60% - Accent2 4" xfId="1975"/>
    <cellStyle name="60% - Accent2 5" xfId="1976"/>
    <cellStyle name="差_Sheet1 2 2 2" xfId="1977"/>
    <cellStyle name="常规 35 2 2 2" xfId="1978"/>
    <cellStyle name="60% - Accent2 6" xfId="1979"/>
    <cellStyle name="60% - Accent3 2" xfId="1980"/>
    <cellStyle name="60% - Accent3 2 2" xfId="1981"/>
    <cellStyle name="60% - Accent3 2 2 2" xfId="1982"/>
    <cellStyle name="Accent3 3 3" xfId="1983"/>
    <cellStyle name="60% - Accent3 2 3" xfId="1984"/>
    <cellStyle name="60% - Accent3 3" xfId="1985"/>
    <cellStyle name="60% - Accent3 3 2" xfId="1986"/>
    <cellStyle name="好_DL-3Q-QZ-0028_造价审定封皮" xfId="1987"/>
    <cellStyle name="60% - Accent3 3 2 2" xfId="1988"/>
    <cellStyle name="Accent4 3 3" xfId="1989"/>
    <cellStyle name="60% - Accent3 3 3" xfId="1990"/>
    <cellStyle name="差_二期南变更审核第四批0812129_四期甲供材结算 2 2" xfId="1991"/>
    <cellStyle name="常规 15 3 2 2" xfId="1992"/>
    <cellStyle name="60% - Accent3 4" xfId="1993"/>
    <cellStyle name="差_魅力二期15、17、18及地下室 2 3" xfId="1994"/>
    <cellStyle name="60% - Accent3 4 2" xfId="1995"/>
    <cellStyle name="60% - Accent3 5" xfId="1996"/>
    <cellStyle name="差_Sheet1 2 3 2" xfId="1997"/>
    <cellStyle name="60% - Accent3 6" xfId="1998"/>
    <cellStyle name="60% - Accent4" xfId="1999"/>
    <cellStyle name="60% - Accent4 2" xfId="2000"/>
    <cellStyle name="60% - Accent4 2 2" xfId="2001"/>
    <cellStyle name="60% - Accent4 2 3" xfId="2002"/>
    <cellStyle name="差_4-23东丽湖赛道南景观审核对比表(价格分析）-" xfId="2003"/>
    <cellStyle name="60% - Accent4 3" xfId="2004"/>
    <cellStyle name="差_魅力之城二期计价（1-10#）预算出件 2 4" xfId="2005"/>
    <cellStyle name="差_4-23东丽湖赛道南景观审核对比表(价格分析）- 2 2" xfId="2006"/>
    <cellStyle name="60% - Accent4 3 2 2" xfId="2007"/>
    <cellStyle name="好_DL-3Q-QZ-024(三期三金属漆)_魅力二期20100802 2" xfId="2008"/>
    <cellStyle name="差_4-23东丽湖赛道南景观审核对比表(价格分析）- 3" xfId="2009"/>
    <cellStyle name="60% - Accent4 3 3" xfId="2010"/>
    <cellStyle name="60% - Accent4 4" xfId="2011"/>
    <cellStyle name="60% - Accent4 4 2" xfId="2012"/>
    <cellStyle name="60% - Accent4 5" xfId="2013"/>
    <cellStyle name="差_M1111111111111_审核说明_甲供材审核明细 2 2 2" xfId="2014"/>
    <cellStyle name="60% - Accent4 6" xfId="2015"/>
    <cellStyle name="60% - Accent5" xfId="2016"/>
    <cellStyle name="60% - Accent5 2" xfId="2017"/>
    <cellStyle name="60% - Accent5 2 2" xfId="2018"/>
    <cellStyle name="好_五期三硬景合同清单 4" xfId="2019"/>
    <cellStyle name="60% - Accent5 2 2 2" xfId="2020"/>
    <cellStyle name="强调文字颜色 4 2 2 3" xfId="2021"/>
    <cellStyle name="Heading 2 2" xfId="2022"/>
    <cellStyle name="60% - Accent5 2 3" xfId="2023"/>
    <cellStyle name="强调文字颜色 4 2 3" xfId="2024"/>
    <cellStyle name="差_DL-3Q-QZ-024(三期三金属漆)_造价审定封皮 2 2 2" xfId="2025"/>
    <cellStyle name="60% - Accent5 3" xfId="2026"/>
    <cellStyle name="60% - Accent5 3 2" xfId="2027"/>
    <cellStyle name="差_魅力二期20100622出件 3" xfId="2028"/>
    <cellStyle name="60% - Accent5 3 2 2" xfId="2029"/>
    <cellStyle name="差_魅力二期20100622出件 3 2" xfId="2030"/>
    <cellStyle name="60% - Accent5 3 3" xfId="2031"/>
    <cellStyle name="差_魅力二期20100622出件 4" xfId="2032"/>
    <cellStyle name="Heading 3 2" xfId="2033"/>
    <cellStyle name="好_DL-3Q-QZ-0028_审核说明_甲供材审核明细 2 2" xfId="2034"/>
    <cellStyle name="强调文字颜色 4 2 4" xfId="2035"/>
    <cellStyle name="差_四化精装 2" xfId="2036"/>
    <cellStyle name="60% - Accent5 4" xfId="2037"/>
    <cellStyle name="好_DL-3Q-QZ-0028_审核说明_甲供材审核明细 2 2 2" xfId="2038"/>
    <cellStyle name="强调文字颜色 4 2 4 2" xfId="2039"/>
    <cellStyle name="差_副本魅力二期20100622 5" xfId="2040"/>
    <cellStyle name="60% - Accent5 4 2" xfId="2041"/>
    <cellStyle name="好_DL-3Q-QZ-0028_审核说明_甲供材审核明细 2 3" xfId="2042"/>
    <cellStyle name="强调文字颜色 4 2 5" xfId="2043"/>
    <cellStyle name="差_2#安装 2 2" xfId="2044"/>
    <cellStyle name="60% - Accent5 5" xfId="2045"/>
    <cellStyle name="60% - Accent5 6" xfId="2046"/>
    <cellStyle name="好_03清单编制及造价审定模板 2 2" xfId="2047"/>
    <cellStyle name="差_二期南变更审核第四批0812129 2 2 2" xfId="2048"/>
    <cellStyle name="差_2#安装 2 3" xfId="2049"/>
    <cellStyle name="好_DL-3Q-QZ-0028_审核说明_甲供材审核明细 2 4" xfId="2050"/>
    <cellStyle name="差_M1111111111111_审核说明_甲供材审核明细 2 3 2" xfId="2051"/>
    <cellStyle name="好_2#安装 2" xfId="2052"/>
    <cellStyle name="60% - Accent6" xfId="2053"/>
    <cellStyle name="60% - Accent6 2" xfId="2054"/>
    <cellStyle name="强调文字颜色 4 3 2 2" xfId="2055"/>
    <cellStyle name="差_变更012审核_造价审定封皮 3" xfId="2056"/>
    <cellStyle name="60% - Accent6 2 2" xfId="2057"/>
    <cellStyle name="差_变更012审核_造价审定封皮 3 2" xfId="2058"/>
    <cellStyle name="Heading 2 4" xfId="2059"/>
    <cellStyle name="60% - Accent6 2 2 2" xfId="2060"/>
    <cellStyle name="差_变更012审核_造价审定封皮 4" xfId="2061"/>
    <cellStyle name="60% - Accent6 2 3" xfId="2062"/>
    <cellStyle name="好_魅力二期20100802 3" xfId="2063"/>
    <cellStyle name="60% - Accent6 3 2 2" xfId="2064"/>
    <cellStyle name="好_DL-3Q-QZ-0028 3" xfId="2065"/>
    <cellStyle name="60% - Accent6 3 3" xfId="2066"/>
    <cellStyle name="差_变更012审核_甲供材审核明细_4-23东丽湖赛道南景观审核对比表(价格分析）  2" xfId="2067"/>
    <cellStyle name="Explanatory Text 2" xfId="2068"/>
    <cellStyle name="好_DL-3Q-QZ-0028_审核说明_甲供材审核明细 3 2 2" xfId="2069"/>
    <cellStyle name="60% - Accent6 4 2" xfId="2070"/>
    <cellStyle name="好_DL-3Q-QZ-0028_审核说明_甲供材审核明细 3 3" xfId="2071"/>
    <cellStyle name="好_三期三预算书09-3-22_安装工程综合单价组成表" xfId="2072"/>
    <cellStyle name="差_汇总表 2" xfId="2073"/>
    <cellStyle name="差_2#安装 3 2" xfId="2074"/>
    <cellStyle name="60% - Accent6 5" xfId="2075"/>
    <cellStyle name="好_DL-3Q-QZ-0028_审核说明_甲供材审核明细 3 4" xfId="2076"/>
    <cellStyle name="S2 2 3 2 2" xfId="2077"/>
    <cellStyle name="差_汇总表 3" xfId="2078"/>
    <cellStyle name="好_03清单编制及造价审定模板 3 2" xfId="2079"/>
    <cellStyle name="60% - Accent6 6" xfId="2080"/>
    <cellStyle name="差_二期南变更审核第四批0812129 2 3 2" xfId="2081"/>
    <cellStyle name="好_苗木价格汇总表" xfId="2082"/>
    <cellStyle name="Accent4 2 2 2" xfId="2083"/>
    <cellStyle name="好_DL-3Q-QZ-0028_四期甲供材(雨水管)结算_4-23东丽湖赛道南景观审核对比表(价格分析）  4" xfId="2084"/>
    <cellStyle name="差_DL-3Q-QZ-0028_审核说明_甲供材审核明细" xfId="2085"/>
    <cellStyle name="60% - 强调文字颜色 1 2" xfId="2086"/>
    <cellStyle name="好_苗木价格汇总表 2" xfId="2087"/>
    <cellStyle name="差_DL-3Q-QZ-0028_审核说明_甲供材审核明细 2" xfId="2088"/>
    <cellStyle name="60% - 强调文字颜色 1 2 2" xfId="2089"/>
    <cellStyle name="差_DL-3Q-QZ-0028_审核说明_甲供材审核明细 2 2 2" xfId="2090"/>
    <cellStyle name="60% - 强调文字颜色 1 2 2 2 2" xfId="2091"/>
    <cellStyle name="差_DL-3Q-QZ-0028_审核说明_甲供材审核明细 2 4" xfId="2092"/>
    <cellStyle name="60% - 强调文字颜色 1 2 2 4" xfId="2093"/>
    <cellStyle name="好_苗木价格汇总表 3" xfId="2094"/>
    <cellStyle name="差_DL-3Q-QZ-0028_审核说明_甲供材审核明细 3" xfId="2095"/>
    <cellStyle name="60% - 强调文字颜色 1 2 3" xfId="2096"/>
    <cellStyle name="差_龙湖回迁房报价表总表(合同附件)5(1).7" xfId="2097"/>
    <cellStyle name="差_DL-3Q-QZ-0028_审核说明_甲供材审核明细 4" xfId="2098"/>
    <cellStyle name="60% - 强调文字颜色 1 2 4" xfId="2099"/>
    <cellStyle name="Warning Text 2 2 2" xfId="2100"/>
    <cellStyle name="ColLevel_0" xfId="2101"/>
    <cellStyle name="差_DL-3Q-QZ-0028_审核说明_甲供材审核明细 5" xfId="2102"/>
    <cellStyle name="60% - 强调文字颜色 1 2 5" xfId="2103"/>
    <cellStyle name="Calc Currency (0) 2" xfId="2104"/>
    <cellStyle name="60% - 强调文字颜色 1 3" xfId="2105"/>
    <cellStyle name="差_算量图" xfId="2106"/>
    <cellStyle name="60% - 强调文字颜色 1 3 2" xfId="2107"/>
    <cellStyle name="差_算量图 2" xfId="2108"/>
    <cellStyle name="60% - 强调文字颜色 1 3 2 2" xfId="2109"/>
    <cellStyle name="差_算量图 2 2" xfId="2110"/>
    <cellStyle name="60% - 强调文字颜色 1 3 3" xfId="2111"/>
    <cellStyle name="差_算量图 3" xfId="2112"/>
    <cellStyle name="好_M1111111111111" xfId="2113"/>
    <cellStyle name="60% - 强调文字颜色 1 3 3 2" xfId="2114"/>
    <cellStyle name="差_算量图 3 2" xfId="2115"/>
    <cellStyle name="差_DL-3Q-QZ-0028_四期甲供材(雨水管)结算 2 2 2" xfId="2116"/>
    <cellStyle name="60% - 强调文字颜色 1 3 4" xfId="2117"/>
    <cellStyle name="差_算量图 4" xfId="2118"/>
    <cellStyle name="差_四期生项审核对比表 2" xfId="2119"/>
    <cellStyle name="60% - 强调文字颜色 2 2 2" xfId="2120"/>
    <cellStyle name="好_三期三预算书09-3-22_东丽湖四期自来水抢修审核件 2 3" xfId="2121"/>
    <cellStyle name="差_变更012审核_四期甲供材结算 2" xfId="2122"/>
    <cellStyle name="差_四期生项审核对比表 2 2" xfId="2123"/>
    <cellStyle name="60% - 强调文字颜色 2 2 2 2" xfId="2124"/>
    <cellStyle name="好_三期三预算书09-3-22_东丽湖四期自来水抢修审核件 2 3 2" xfId="2125"/>
    <cellStyle name="差_变更012审核_四期甲供材结算 2 2" xfId="2126"/>
    <cellStyle name="差_审核说明_甲供材审核明细 2 4" xfId="2127"/>
    <cellStyle name="差_四期生项审核对比表 2 2 2" xfId="2128"/>
    <cellStyle name="60% - 强调文字颜色 2 2 2 2 2" xfId="2129"/>
    <cellStyle name="差_变更012审核_四期甲供材结算 2 2 2" xfId="2130"/>
    <cellStyle name="差_四期生项审核对比表 2 3" xfId="2131"/>
    <cellStyle name="60% - 强调文字颜色 2 2 2 3" xfId="2132"/>
    <cellStyle name="差_变更012审核_四期甲供材结算 2 3" xfId="2133"/>
    <cellStyle name="差_变更012审核_四期甲供材结算 2 3 2" xfId="2134"/>
    <cellStyle name="常规 2 2 2 2 4" xfId="2135"/>
    <cellStyle name="差_2Q变更组价表_四期甲供材结算 5" xfId="2136"/>
    <cellStyle name="差_审核说明_甲供材审核明细 3 4" xfId="2137"/>
    <cellStyle name="差_四期生项审核对比表 2 3 2" xfId="2138"/>
    <cellStyle name="60% - 强调文字颜色 2 2 2 3 2" xfId="2139"/>
    <cellStyle name="差_四期生项审核对比表 2 4" xfId="2140"/>
    <cellStyle name="60% - 强调文字颜色 2 2 2 4" xfId="2141"/>
    <cellStyle name="差_变更012审核_四期甲供材结算 2 4" xfId="2142"/>
    <cellStyle name="差_四期生项审核对比表 3" xfId="2143"/>
    <cellStyle name="60% - 强调文字颜色 2 2 3" xfId="2144"/>
    <cellStyle name="好_三期三预算书09-3-22_东丽湖四期自来水抢修审核件 2 4" xfId="2145"/>
    <cellStyle name="差_变更012审核_四期甲供材结算 3" xfId="2146"/>
    <cellStyle name="差_四期生项审核对比表 3 2" xfId="2147"/>
    <cellStyle name="60% - 强调文字颜色 3 2 4" xfId="2148"/>
    <cellStyle name="60% - 强调文字颜色 2 2 3 2" xfId="2149"/>
    <cellStyle name="差_变更012审核_四期甲供材结算 3 2" xfId="2150"/>
    <cellStyle name="差_公园五号精装修工程第二标段1--9#楼" xfId="2151"/>
    <cellStyle name="差_四期生项审核对比表 4" xfId="2152"/>
    <cellStyle name="差_DL-3Q-QZ-0028_四期甲供材(雨水管)结算 4 2" xfId="2153"/>
    <cellStyle name="60% - 强调文字颜色 2 2 4" xfId="2154"/>
    <cellStyle name="差_变更012审核_四期甲供材结算 4" xfId="2155"/>
    <cellStyle name="差_公园五号精装修工程第二标段1--9#楼 2" xfId="2156"/>
    <cellStyle name="差_四期生项审核对比表 4 2" xfId="2157"/>
    <cellStyle name="60% - 强调文字颜色 3 3 4" xfId="2158"/>
    <cellStyle name="60% - 强调文字颜色 2 2 4 2" xfId="2159"/>
    <cellStyle name="差_变更012审核_四期甲供材结算 4 2" xfId="2160"/>
    <cellStyle name="60% - 强调文字颜色 2 3 2" xfId="2161"/>
    <cellStyle name="60% - 强调文字颜色 2 3 2 2" xfId="2162"/>
    <cellStyle name="60% - 强调文字颜色 2 3 3" xfId="2163"/>
    <cellStyle name="好_二期南外窗口防水处理 2 3" xfId="2164"/>
    <cellStyle name="60% - 强调文字颜色 4 2 4" xfId="2165"/>
    <cellStyle name="60% - 强调文字颜色 2 3 3 2" xfId="2166"/>
    <cellStyle name="差_DL-3Q-QZ-0028_四期甲供材(雨水管)结算 5 2" xfId="2167"/>
    <cellStyle name="差_DL-3Q-QZ-0028_四期甲供材(雨水管)结算 3 2 2" xfId="2168"/>
    <cellStyle name="60% - 强调文字颜色 2 3 4" xfId="2169"/>
    <cellStyle name="60% - 强调文字颜色 3 2" xfId="2170"/>
    <cellStyle name="常规 4 10 2 2" xfId="2171"/>
    <cellStyle name="常规 3 2 2 2 4" xfId="2172"/>
    <cellStyle name="差_M1111111111111_审核说明_甲供材审核明细_4-23东丽湖赛道南景观审核对比表(价格分析）  3 2" xfId="2173"/>
    <cellStyle name="S3 2_电气1" xfId="2174"/>
    <cellStyle name="60% - 强调文字颜色 3 2 2 3 2" xfId="2175"/>
    <cellStyle name="S3 4 3" xfId="2176"/>
    <cellStyle name="常规 4 10 3" xfId="2177"/>
    <cellStyle name="差_华阳上品总包清单一标段定（合并）0928（李） 2 2 2" xfId="2178"/>
    <cellStyle name="差_M1111111111111_审核说明_甲供材审核明细_4-23东丽湖赛道南景观审核对比表(价格分析）  4" xfId="2179"/>
    <cellStyle name="好_变更012审核_四期甲供材结算" xfId="2180"/>
    <cellStyle name="60% - 强调文字颜色 3 2 2 4" xfId="2181"/>
    <cellStyle name="60% - 强调文字颜色 3 2 3 2" xfId="2182"/>
    <cellStyle name="差_变更012审核_四期甲供材结算 3 2 2" xfId="2183"/>
    <cellStyle name="60% - 强调文字颜色 3 2 4 2" xfId="2184"/>
    <cellStyle name="60% - 强调文字颜色 3 3 2" xfId="2185"/>
    <cellStyle name="60% - 强调文字颜色 3 3 2 2" xfId="2186"/>
    <cellStyle name="好_DL-3Q-QZ-0028_东丽湖四期自来水抢修审核件" xfId="2187"/>
    <cellStyle name="60% - 强调文字颜色 3 3 3" xfId="2188"/>
    <cellStyle name="差_魅力之城二期计价（土建最终） 2 3 2" xfId="2189"/>
    <cellStyle name="60% - 强调文字颜色 3 3 3 2" xfId="2190"/>
    <cellStyle name="差_三期三预算书09-3-22_甲供材审核明细_4-23东丽湖赛道南景观审核对比表(价格分析） " xfId="2191"/>
    <cellStyle name="好_DL-3Q-QZ-0028_东丽湖四期自来水抢修审核件 2" xfId="2192"/>
    <cellStyle name="好_魅力二期20100622出件" xfId="2193"/>
    <cellStyle name="60% - 强调文字颜色 4 2" xfId="2194"/>
    <cellStyle name="常规 31 5 4" xfId="2195"/>
    <cellStyle name="60% - 强调文字颜色 4 2 2" xfId="2196"/>
    <cellStyle name="60% - 强调文字颜色 4 2 2 2" xfId="2197"/>
    <cellStyle name="60% - 强调文字颜色 4 2 2 2 2" xfId="2198"/>
    <cellStyle name="好_2Q变更组价表 2 2 2" xfId="2199"/>
    <cellStyle name="60% - 强调文字颜色 4 2 2 3" xfId="2200"/>
    <cellStyle name="60% - 强调文字颜色 4 2 2 3 2" xfId="2201"/>
    <cellStyle name="好_二期南外窗口防水处理 2 2" xfId="2202"/>
    <cellStyle name="60% - 强调文字颜色 4 2 3" xfId="2203"/>
    <cellStyle name="好_二期南外窗口防水处理 2 2 2" xfId="2204"/>
    <cellStyle name="60% - 强调文字颜色 4 2 3 2" xfId="2205"/>
    <cellStyle name="好_二期南外窗口防水处理 2 3 2" xfId="2206"/>
    <cellStyle name="60% - 强调文字颜色 4 2 4 2" xfId="2207"/>
    <cellStyle name="Accent3 3 2 2" xfId="2208"/>
    <cellStyle name="好_二期南外窗口防水处理 2 4" xfId="2209"/>
    <cellStyle name="60% - 强调文字颜色 4 2 5" xfId="2210"/>
    <cellStyle name="60% - 强调文字颜色 4 3" xfId="2211"/>
    <cellStyle name="Output 2 3" xfId="2212"/>
    <cellStyle name="常规 15" xfId="2213"/>
    <cellStyle name="常规 20" xfId="2214"/>
    <cellStyle name="60% - 强调文字颜色 4 3 2" xfId="2215"/>
    <cellStyle name="差_二期南变更审核第四批0812129_四期甲供材(雨水管)结算 2 3" xfId="2216"/>
    <cellStyle name="常规 31 6 4" xfId="2217"/>
    <cellStyle name="常规 15 2" xfId="2218"/>
    <cellStyle name="百分比 2 6" xfId="2219"/>
    <cellStyle name="常规 20 2" xfId="2220"/>
    <cellStyle name="60% - 强调文字颜色 4 3 2 2" xfId="2221"/>
    <cellStyle name="差_二期南变更审核第四批0812129_四期甲供材(雨水管)结算 2 3 2" xfId="2222"/>
    <cellStyle name="常规 16" xfId="2223"/>
    <cellStyle name="常规 21" xfId="2224"/>
    <cellStyle name="好_二期南外窗口防水处理 3 2" xfId="2225"/>
    <cellStyle name="检查单元格 2 2 2" xfId="2226"/>
    <cellStyle name="60% - 强调文字颜色 4 3 3" xfId="2227"/>
    <cellStyle name="差_二期南变更审核第四批0812129_四期甲供材(雨水管)结算 2 4" xfId="2228"/>
    <cellStyle name="差_杏坛项目(安装)-佳兆业集团总包工程模拟清单20101118 2 2 2" xfId="2229"/>
    <cellStyle name="常规 16 2" xfId="2230"/>
    <cellStyle name="常规 21 2" xfId="2231"/>
    <cellStyle name="60% - 强调文字颜色 4 3 3 2" xfId="2232"/>
    <cellStyle name="检查单元格 2 2 3" xfId="2233"/>
    <cellStyle name="60% - 强调文字颜色 4 3 4" xfId="2234"/>
    <cellStyle name="好_二期南变更审核第四批0812129_四期甲供材结算" xfId="2235"/>
    <cellStyle name="常规 14 5" xfId="2236"/>
    <cellStyle name="60% - 强调文字颜色 5 2 2 2 2" xfId="2237"/>
    <cellStyle name="适中 2" xfId="2238"/>
    <cellStyle name="60% - 强调文字颜色 5 2 2 3" xfId="2239"/>
    <cellStyle name="常规 15 5" xfId="2240"/>
    <cellStyle name="适中 2 2" xfId="2241"/>
    <cellStyle name="60% - 强调文字颜色 5 2 2 3 2" xfId="2242"/>
    <cellStyle name="差_DL-3Q-QZ-0028_审核说明" xfId="2243"/>
    <cellStyle name="适中 3" xfId="2244"/>
    <cellStyle name="60% - 强调文字颜色 5 2 2 4" xfId="2245"/>
    <cellStyle name="60% - 强调文字颜色 5 2 4" xfId="2246"/>
    <cellStyle name="差_总包预算审核表（二期一终版0528）车库组价 2 2" xfId="2247"/>
    <cellStyle name="60% - 强调文字颜色 5 2 4 2" xfId="2248"/>
    <cellStyle name="差_总包预算审核表（二期一终版0528）车库组价 2 2 2" xfId="2249"/>
    <cellStyle name="解释性文本 2 2 2" xfId="2250"/>
    <cellStyle name="60% - 强调文字颜色 5 2 5" xfId="2251"/>
    <cellStyle name="差_总包预算审核表（二期一终版0528）车库组价 2 3" xfId="2252"/>
    <cellStyle name="Heading 1 2 3" xfId="2253"/>
    <cellStyle name="差_中天七建2009年9月20日进度申请款B4~B8-审批表 3 2" xfId="2254"/>
    <cellStyle name="60% - 强调文字颜色 5 3 3 2" xfId="2255"/>
    <cellStyle name="60% - 强调文字颜色 5 3 4" xfId="2256"/>
    <cellStyle name="差_总包预算审核表（二期一终版0528）车库组价 3 2" xfId="2257"/>
    <cellStyle name="差_中天七建2009年9月20日进度申请款B4~B8-审批表 4" xfId="2258"/>
    <cellStyle name="60% - 强调文字颜色 6 2 2" xfId="2259"/>
    <cellStyle name="60% - 强调文字颜色 6 2 2 2 2" xfId="2260"/>
    <cellStyle name="常规 2 2 5 3 3" xfId="2261"/>
    <cellStyle name="60% - 强调文字颜色 6 2 2 3" xfId="2262"/>
    <cellStyle name="60% - 强调文字颜色 6 2 2 3 2" xfId="2263"/>
    <cellStyle name="60% - 强调文字颜色 6 2 3" xfId="2264"/>
    <cellStyle name="好_变更012审核_甲供材审核明细 5" xfId="2265"/>
    <cellStyle name="60% - 强调文字颜色 6 2 3 2" xfId="2266"/>
    <cellStyle name="60% - 强调文字颜色 6 3" xfId="2267"/>
    <cellStyle name="差_DL-3Q-QZ-024(三期三金属漆) 2 2 2" xfId="2268"/>
    <cellStyle name="差_变更012审核_魅力二期20100802 2" xfId="2269"/>
    <cellStyle name="常规 3 6 3" xfId="2270"/>
    <cellStyle name="差_魅力三模板 4 2" xfId="2271"/>
    <cellStyle name="Accent2 - 60%" xfId="2272"/>
    <cellStyle name="千位分隔 2 2 2 4" xfId="2273"/>
    <cellStyle name="差_三期变更审核090422 5" xfId="2274"/>
    <cellStyle name="60% - 强调文字颜色 6 3 2" xfId="2275"/>
    <cellStyle name="差_变更012审核_魅力二期20100802 2 2" xfId="2276"/>
    <cellStyle name="60% - 强调文字颜色 6 3 3" xfId="2277"/>
    <cellStyle name="差_变更012审核_魅力二期20100802 2 3" xfId="2278"/>
    <cellStyle name="好_二期南变更审核第四批0812129_四期甲供材(雨水管)结算 2 2 2" xfId="2279"/>
    <cellStyle name="60% - 强调文字颜色 6 3 4" xfId="2280"/>
    <cellStyle name="差_变更012审核_魅力二期20100802 2 4" xfId="2281"/>
    <cellStyle name="Accent1 - 40%" xfId="2282"/>
    <cellStyle name="差_二次电气汇总 (2) 2 3" xfId="2283"/>
    <cellStyle name="差_Sheet2 2 3" xfId="2284"/>
    <cellStyle name="Accent1 - 40% 2" xfId="2285"/>
    <cellStyle name="差_二次电气汇总 (2) 2 3 2" xfId="2286"/>
    <cellStyle name="差_Sheet2 2 3 2" xfId="2287"/>
    <cellStyle name="差_DL-3Q-QZ-0028_四期甲供材结算 2 4" xfId="2288"/>
    <cellStyle name="差_华阳上品总包清单一标段定（合并）0928（李） 5" xfId="2289"/>
    <cellStyle name="Accent1 - 60%" xfId="2290"/>
    <cellStyle name="S0 2 3 2 2" xfId="2291"/>
    <cellStyle name="Accent1 10" xfId="2292"/>
    <cellStyle name="常规 8 2 2" xfId="2293"/>
    <cellStyle name="Accent1 2 2" xfId="2294"/>
    <cellStyle name="Accent1 2 2 2" xfId="2295"/>
    <cellStyle name="Accent1 2 3" xfId="2296"/>
    <cellStyle name="差_五期三小院围墙审核对比表 2 3 2" xfId="2297"/>
    <cellStyle name="好_附件四(住宅)" xfId="2298"/>
    <cellStyle name="Accent1 3 2 2" xfId="2299"/>
    <cellStyle name="Accent1 3 3" xfId="2300"/>
    <cellStyle name="Accent1 4" xfId="2301"/>
    <cellStyle name="差_1-14#楼(不含4、5、11、12#) 2 2" xfId="2302"/>
    <cellStyle name="Accent1 5" xfId="2303"/>
    <cellStyle name="差_1-14#楼(不含4、5、11、12#) 2 2 2" xfId="2304"/>
    <cellStyle name="Accent1 5 2" xfId="2305"/>
    <cellStyle name="常规 2 2 3 2" xfId="2306"/>
    <cellStyle name="好_DL-3Q-QZ-024(三期三金属漆)_四期甲供材结算 2" xfId="2307"/>
    <cellStyle name="差_1-14#楼(不含4、5、11、12#) 2 3" xfId="2308"/>
    <cellStyle name="Accent1 6" xfId="2309"/>
    <cellStyle name="常规 2 2 3 2 2" xfId="2310"/>
    <cellStyle name="常规 8 5 3 3" xfId="2311"/>
    <cellStyle name="好_DL-3Q-QZ-024(三期三金属漆)_四期甲供材结算 2 2" xfId="2312"/>
    <cellStyle name="千位分隔 2 2 5" xfId="2313"/>
    <cellStyle name="常规 56 13" xfId="2314"/>
    <cellStyle name="常规 61 13" xfId="2315"/>
    <cellStyle name="差_1-14#楼(不含4、5、11、12#) 2 3 2" xfId="2316"/>
    <cellStyle name="Accent1 6 2" xfId="2317"/>
    <cellStyle name="常规 2 2 3 3" xfId="2318"/>
    <cellStyle name="好_DL-3Q-QZ-024(三期三金属漆)_四期甲供材结算 3" xfId="2319"/>
    <cellStyle name="差_1-14#楼(不含4、5、11、12#) 2 4" xfId="2320"/>
    <cellStyle name="Accent1 7" xfId="2321"/>
    <cellStyle name="常规 2 2 3 3 2" xfId="2322"/>
    <cellStyle name="常规 8 5 4 3" xfId="2323"/>
    <cellStyle name="好_DL-3Q-QZ-024(三期三金属漆)_四期甲供材结算 3 2" xfId="2324"/>
    <cellStyle name="千位分隔 2 3 5" xfId="2325"/>
    <cellStyle name="Accent1 7 2" xfId="2326"/>
    <cellStyle name="常规 3 2 3" xfId="2327"/>
    <cellStyle name="差_苗木价格汇总表 3" xfId="2328"/>
    <cellStyle name="Accent2 - 20%" xfId="2329"/>
    <cellStyle name="Accent2 10" xfId="2330"/>
    <cellStyle name="Accent2 2" xfId="2331"/>
    <cellStyle name="Accent2 2 2" xfId="2332"/>
    <cellStyle name="差_三期三预算书09-3-22_审核说明 2" xfId="2333"/>
    <cellStyle name="好_变更012审核_魅力二期20100802 4 2" xfId="2334"/>
    <cellStyle name="Accent2 2 3" xfId="2335"/>
    <cellStyle name="Accent2 3" xfId="2336"/>
    <cellStyle name="常规 35 7" xfId="2337"/>
    <cellStyle name="Accent2 3 2 2" xfId="2338"/>
    <cellStyle name="Accent2 3 3" xfId="2339"/>
    <cellStyle name="Accent2 4" xfId="2340"/>
    <cellStyle name="差_DL-3Q-QZ-024(三期三金属漆)_安装工程综合单价组成表 2 3" xfId="2341"/>
    <cellStyle name="Accent2 4 2" xfId="2342"/>
    <cellStyle name="差_1-14#楼(不含4、5、11、12#) 3 2" xfId="2343"/>
    <cellStyle name="Accent2 5" xfId="2344"/>
    <cellStyle name="Accent2 5 2" xfId="2345"/>
    <cellStyle name="常规 2 2 4 2" xfId="2346"/>
    <cellStyle name="Accent2 6" xfId="2347"/>
    <cellStyle name="常规 2 2 4 2 2" xfId="2348"/>
    <cellStyle name="Accent2 6 2" xfId="2349"/>
    <cellStyle name="常规 2 2 4 3" xfId="2350"/>
    <cellStyle name="Accent2 7" xfId="2351"/>
    <cellStyle name="常规 2 2 4 3 2" xfId="2352"/>
    <cellStyle name="Accent2 7 2" xfId="2353"/>
    <cellStyle name="差_2#安装 5" xfId="2354"/>
    <cellStyle name="Accent3" xfId="2355"/>
    <cellStyle name="Accent3 - 20%" xfId="2356"/>
    <cellStyle name="常规 2 7 2 3 3" xfId="2357"/>
    <cellStyle name="差_六期一非示范区景观招标清单补充清单 2 2 2" xfId="2358"/>
    <cellStyle name="好_魅力二期15、17、18及地下室" xfId="2359"/>
    <cellStyle name="差_万科清水蓝湾（海港城）项目二期预算表格" xfId="2360"/>
    <cellStyle name="Accent3 - 20% 2" xfId="2361"/>
    <cellStyle name="Accent4 3 2 2" xfId="2362"/>
    <cellStyle name="Accent3 - 40% 2" xfId="2363"/>
    <cellStyle name="好_2Q变更组价表_四期甲供材(雨水管)结算 3 2" xfId="2364"/>
    <cellStyle name="好_DL-3Q-QZ-0028_东丽湖四期自来水抢修审核件 3" xfId="2365"/>
    <cellStyle name="Accent4 5 2" xfId="2366"/>
    <cellStyle name="Total 2 3" xfId="2367"/>
    <cellStyle name="Accent3 - 60%" xfId="2368"/>
    <cellStyle name="Accent3 2" xfId="2369"/>
    <cellStyle name="Accent3 2 2" xfId="2370"/>
    <cellStyle name="百分比 7" xfId="2371"/>
    <cellStyle name="Accent3 4 2" xfId="2372"/>
    <cellStyle name="好_汇总表" xfId="2373"/>
    <cellStyle name="差_1-14#楼(不含4、5、11、12#) 4 2" xfId="2374"/>
    <cellStyle name="Accent3 5" xfId="2375"/>
    <cellStyle name="常规 2 2 5 2" xfId="2376"/>
    <cellStyle name="Accent3 6" xfId="2377"/>
    <cellStyle name="常规 2 2 5 2 2" xfId="2378"/>
    <cellStyle name="千位分隔 4 2 5" xfId="2379"/>
    <cellStyle name="Accent3 6 2" xfId="2380"/>
    <cellStyle name="常规 2 2 5 3" xfId="2381"/>
    <cellStyle name="差_DL-3Q-QZ-024(三期三金属漆)_四期甲供材(雨水管)结算_4-23东丽湖赛道南景观审核对比表(价格分析）  2 2" xfId="2382"/>
    <cellStyle name="Accent3 7" xfId="2383"/>
    <cellStyle name="常规 2 2 5 3 2" xfId="2384"/>
    <cellStyle name="Accent3 7 2" xfId="2385"/>
    <cellStyle name="好_变更012审核_审核说明_甲供材审核明细 4 2" xfId="2386"/>
    <cellStyle name="好_三期三预算书09-3-22_甲供材、甲分包配合费 3 2" xfId="2387"/>
    <cellStyle name="好_水泵房审核对比表 2 3 2" xfId="2388"/>
    <cellStyle name="常规 2 2 5 4" xfId="2389"/>
    <cellStyle name="Accent3 8" xfId="2390"/>
    <cellStyle name="常规 2 2 5 4 2" xfId="2391"/>
    <cellStyle name="常规 6 2 2 2 3" xfId="2392"/>
    <cellStyle name="Accent3 8 2" xfId="2393"/>
    <cellStyle name="常规 2 2 5 5" xfId="2394"/>
    <cellStyle name="Accent3 9" xfId="2395"/>
    <cellStyle name="好_金隅万科城二期精装清单--模板" xfId="2396"/>
    <cellStyle name="好_变更012审核_造价审定封皮 4 2" xfId="2397"/>
    <cellStyle name="差_副本魅力二期20100622 2" xfId="2398"/>
    <cellStyle name="Accent4 - 20%" xfId="2399"/>
    <cellStyle name="差_副本魅力二期20100622 2 2" xfId="2400"/>
    <cellStyle name="S3 2 4" xfId="2401"/>
    <cellStyle name="Accent4 - 20% 2" xfId="2402"/>
    <cellStyle name="Accent4 - 40%" xfId="2403"/>
    <cellStyle name="Accent4 - 40% 2" xfId="2404"/>
    <cellStyle name="Accent4 - 60%" xfId="2405"/>
    <cellStyle name="差_三期三预算书09-3-22_甲供材审核明细 2 4" xfId="2406"/>
    <cellStyle name="Accent4 2" xfId="2407"/>
    <cellStyle name="Accent4 4 2" xfId="2408"/>
    <cellStyle name="Accent4 5" xfId="2409"/>
    <cellStyle name="常规 2 2 6 2 2" xfId="2410"/>
    <cellStyle name="Accent4 6 2" xfId="2411"/>
    <cellStyle name="Total 3 3" xfId="2412"/>
    <cellStyle name="常规 2 2 6 3" xfId="2413"/>
    <cellStyle name="差_DL-3Q-QZ-024(三期三金属漆)_四期甲供材(雨水管)结算_4-23东丽湖赛道南景观审核对比表(价格分析）  3 2" xfId="2414"/>
    <cellStyle name="Accent4 7" xfId="2415"/>
    <cellStyle name="差_三期三预算书09-3-22_四期甲供材(雨水管)结算_4-23东丽湖赛道南景观审核对比表(价格分析）  2 2" xfId="2416"/>
    <cellStyle name="常规 2 2 6 3 2" xfId="2417"/>
    <cellStyle name="Accent4 7 2" xfId="2418"/>
    <cellStyle name="常规 2 7 2 2 2" xfId="2419"/>
    <cellStyle name="好_三期三预算书09-3-22_审核说明_甲供材审核明细_4-23东丽湖赛道南景观审核对比表(价格分析）  2" xfId="2420"/>
    <cellStyle name="Accent5" xfId="2421"/>
    <cellStyle name="Accent5 - 20% 2" xfId="2422"/>
    <cellStyle name="Accent5 - 40%" xfId="2423"/>
    <cellStyle name="Accent5 - 40% 2" xfId="2424"/>
    <cellStyle name="差_变更012审核_审核说明_甲供材审核明细 3" xfId="2425"/>
    <cellStyle name="Accent5 - 60%" xfId="2426"/>
    <cellStyle name="Accent5 10" xfId="2427"/>
    <cellStyle name="好_三期三预算书09-3-22_审核说明_甲供材审核明细_4-23东丽湖赛道南景观审核对比表(价格分析）  2 2" xfId="2428"/>
    <cellStyle name="Accent5 2" xfId="2429"/>
    <cellStyle name="差_魅力二期20100802" xfId="2430"/>
    <cellStyle name="差_三期三预算书09-3-22_甲供材审核明细 3 4" xfId="2431"/>
    <cellStyle name="常规 2 7 2 2 2 2" xfId="2432"/>
    <cellStyle name="Accent5 2 2" xfId="2433"/>
    <cellStyle name="差_魅力二期20100802 2" xfId="2434"/>
    <cellStyle name="常规 2 7 2 2 2 2 2" xfId="2435"/>
    <cellStyle name="Accent5 2 2 2" xfId="2436"/>
    <cellStyle name="差_魅力二期20100802 2 2" xfId="2437"/>
    <cellStyle name="差_魅力二期15、17、18及地下室 2 2 2" xfId="2438"/>
    <cellStyle name="Accent5 2 3" xfId="2439"/>
    <cellStyle name="差_魅力二期20100802 3" xfId="2440"/>
    <cellStyle name="差_02 工程量清单计价表(第二次年度后更新） 2 2" xfId="2441"/>
    <cellStyle name="Accent5 3" xfId="2442"/>
    <cellStyle name="常规 2 7 2 2 2 3" xfId="2443"/>
    <cellStyle name="Accent5 3 2" xfId="2444"/>
    <cellStyle name="Accent5 3 2 2" xfId="2445"/>
    <cellStyle name="Accent5 3 3" xfId="2446"/>
    <cellStyle name="差_魅力二期15、17、18及地下室 2 3 2" xfId="2447"/>
    <cellStyle name="Accent5 4" xfId="2448"/>
    <cellStyle name="Accent5 4 2" xfId="2449"/>
    <cellStyle name="汇总 2" xfId="2450"/>
    <cellStyle name="Accent5 5" xfId="2451"/>
    <cellStyle name="汇总 2 2" xfId="2452"/>
    <cellStyle name="好_03清单编制及造价审定模板 2 3" xfId="2453"/>
    <cellStyle name="Accent5 5 2" xfId="2454"/>
    <cellStyle name="好_2#安装 3" xfId="2455"/>
    <cellStyle name="差_2#安装 2 4" xfId="2456"/>
    <cellStyle name="汇总 3" xfId="2457"/>
    <cellStyle name="Accent5 6" xfId="2458"/>
    <cellStyle name="常规 2 2 7 2" xfId="2459"/>
    <cellStyle name="汇总 3 2" xfId="2460"/>
    <cellStyle name="好_03清单编制及造价审定模板 3 3" xfId="2461"/>
    <cellStyle name="Accent5 6 2" xfId="2462"/>
    <cellStyle name="常规 2 2 7 2 2" xfId="2463"/>
    <cellStyle name="差_汇总表 4" xfId="2464"/>
    <cellStyle name="差_三期三预算书09-3-22_四期甲供材(雨水管)结算_4-23东丽湖赛道南景观审核对比表(价格分析）  3 2" xfId="2465"/>
    <cellStyle name="Accent5 7" xfId="2466"/>
    <cellStyle name="常规 2 2 7 3" xfId="2467"/>
    <cellStyle name="好_三期三预算书09-3-22_造价审定封皮 4" xfId="2468"/>
    <cellStyle name="Accent5 7 2" xfId="2469"/>
    <cellStyle name="常规 2 2 7 3 2" xfId="2470"/>
    <cellStyle name="好_三期三预算书09-3-22_审核说明_甲供材审核明细_4-23东丽湖赛道南景观审核对比表(价格分析）  3" xfId="2471"/>
    <cellStyle name="Accent6" xfId="2472"/>
    <cellStyle name="常规 2 7 2 2 3" xfId="2473"/>
    <cellStyle name="常规 49 10" xfId="2474"/>
    <cellStyle name="Accent6 - 20% 2" xfId="2475"/>
    <cellStyle name="Accent6 - 40%" xfId="2476"/>
    <cellStyle name="Accent6 - 40% 2" xfId="2477"/>
    <cellStyle name="差_DL-3Q-QZ-0028 3" xfId="2478"/>
    <cellStyle name="Accent6 - 60%" xfId="2479"/>
    <cellStyle name="好_三期三预算书09-3-22_审核说明_甲供材审核明细_4-23东丽湖赛道南景观审核对比表(价格分析）  3 2" xfId="2480"/>
    <cellStyle name="Accent6 2" xfId="2481"/>
    <cellStyle name="常规 2 7 2 2 3 2" xfId="2482"/>
    <cellStyle name="Accent6 2 2" xfId="2483"/>
    <cellStyle name="输出 3 4" xfId="2484"/>
    <cellStyle name="常规 2 7 2 2 3 2 2" xfId="2485"/>
    <cellStyle name="Accent6 2 2 2" xfId="2486"/>
    <cellStyle name="Accent6 2 3" xfId="2487"/>
    <cellStyle name="Accent6 3" xfId="2488"/>
    <cellStyle name="常规 2 7 2 2 3 3" xfId="2489"/>
    <cellStyle name="Accent6 3 2" xfId="2490"/>
    <cellStyle name="Accent6 3 3" xfId="2491"/>
    <cellStyle name="好_六期一非示范区景观招标清单补充清单 2" xfId="2492"/>
    <cellStyle name="Accent6 4" xfId="2493"/>
    <cellStyle name="好_六期一非示范区景观招标清单补充清单 3" xfId="2494"/>
    <cellStyle name="差_三期变更审核090422_四期甲供材(雨水管)结算" xfId="2495"/>
    <cellStyle name="差_15#地下室" xfId="2496"/>
    <cellStyle name="Accent6 5" xfId="2497"/>
    <cellStyle name="好_六期一非示范区景观招标清单补充清单 3 2" xfId="2498"/>
    <cellStyle name="差_三期变更审核090422_四期甲供材(雨水管)结算 2" xfId="2499"/>
    <cellStyle name="差_15#地下室 2" xfId="2500"/>
    <cellStyle name="Accent6 5 2" xfId="2501"/>
    <cellStyle name="好_六期一非示范区景观招标清单补充清单 4" xfId="2502"/>
    <cellStyle name="Accent6 6" xfId="2503"/>
    <cellStyle name="常规 2 2 8 2" xfId="2504"/>
    <cellStyle name="好_六期一非示范区景观招标清单补充清单 4 2" xfId="2505"/>
    <cellStyle name="Accent6 6 2" xfId="2506"/>
    <cellStyle name="好_六期一非示范区景观招标清单补充清单 5" xfId="2507"/>
    <cellStyle name="Accent6 7" xfId="2508"/>
    <cellStyle name="Accent6 7 2" xfId="2509"/>
    <cellStyle name="常规 58 6" xfId="2510"/>
    <cellStyle name="常规 63 6" xfId="2511"/>
    <cellStyle name="Bad" xfId="2512"/>
    <cellStyle name="常规 58 6 2" xfId="2513"/>
    <cellStyle name="常规 63 6 2" xfId="2514"/>
    <cellStyle name="常规 11 3" xfId="2515"/>
    <cellStyle name="Bad 2" xfId="2516"/>
    <cellStyle name="常规 11 3 2" xfId="2517"/>
    <cellStyle name="Bad 2 2" xfId="2518"/>
    <cellStyle name="注释 4 3" xfId="2519"/>
    <cellStyle name="常规 23" xfId="2520"/>
    <cellStyle name="常规 11 3 2 2" xfId="2521"/>
    <cellStyle name="Bad 2 2 2" xfId="2522"/>
    <cellStyle name="常规 11 3 3" xfId="2523"/>
    <cellStyle name="Bad 2 3" xfId="2524"/>
    <cellStyle name="常规 11 4" xfId="2525"/>
    <cellStyle name="Bad 3" xfId="2526"/>
    <cellStyle name="常规 11 4 2 2" xfId="2527"/>
    <cellStyle name="Bad 3 2 2" xfId="2528"/>
    <cellStyle name="差_中天七建2009年9月20日进度申请款B4~B8-审批表 5" xfId="2529"/>
    <cellStyle name="汇总 2 2 3 2 2" xfId="2530"/>
    <cellStyle name="常规 11 4 3" xfId="2531"/>
    <cellStyle name="Bad 3 3" xfId="2532"/>
    <cellStyle name="常规 11 5 2" xfId="2533"/>
    <cellStyle name="Bad 4 2" xfId="2534"/>
    <cellStyle name="C|‰_商业广场裙楼装饰工程标准工程量清单-发标版（工程量调整版本最终） " xfId="2535"/>
    <cellStyle name="Calc Currency (0)" xfId="2536"/>
    <cellStyle name="Warning Text 2 2" xfId="2537"/>
    <cellStyle name="差_三期三预算书09-3-22_东丽湖四期自来水抢修审核件 2 2" xfId="2538"/>
    <cellStyle name="Calculation" xfId="2539"/>
    <cellStyle name="好_B4-B8栋装修做法（9.8）打印" xfId="2540"/>
    <cellStyle name="差_三期三预算书09-3-22_东丽湖四期自来水抢修审核件 2 2 2" xfId="2541"/>
    <cellStyle name="Calculation 2" xfId="2542"/>
    <cellStyle name="好_B4-B8栋装修做法（9.8）打印 2" xfId="2543"/>
    <cellStyle name="Calculation 2 2" xfId="2544"/>
    <cellStyle name="差_电气1 4" xfId="2545"/>
    <cellStyle name="Calculation 3" xfId="2546"/>
    <cellStyle name="Calculation 3 2" xfId="2547"/>
    <cellStyle name="差_电气2 4" xfId="2548"/>
    <cellStyle name="差_总包预算造价对比表 4" xfId="2549"/>
    <cellStyle name="Calculation 4" xfId="2550"/>
    <cellStyle name="好_总包预算造价对比表 3 2" xfId="2551"/>
    <cellStyle name="Calculation 5" xfId="2552"/>
    <cellStyle name="好_总包预算造价对比表 3 3" xfId="2553"/>
    <cellStyle name="Calculation 6" xfId="2554"/>
    <cellStyle name="常规 2 3 3 3 2" xfId="2555"/>
    <cellStyle name="好_审核说明_甲供材审核明细_4-23东丽湖赛道南景观审核对比表(价格分析）  3" xfId="2556"/>
    <cellStyle name="差_DL-3Q-QZ-0028_魅力二期20100802 3 2" xfId="2557"/>
    <cellStyle name="差_魅力二期15、17、18及地下室 4" xfId="2558"/>
    <cellStyle name="Check Cell" xfId="2559"/>
    <cellStyle name="差_魅力二期15、17、18及地下室 4 2" xfId="2560"/>
    <cellStyle name="Check Cell 2" xfId="2561"/>
    <cellStyle name="Check Cell 2 2" xfId="2562"/>
    <cellStyle name="Check Cell 3" xfId="2563"/>
    <cellStyle name="Check Cell 3 2" xfId="2564"/>
    <cellStyle name="好_三期三预算书09-3-22_甲供材审核明细 6" xfId="2565"/>
    <cellStyle name="差_4#住宅楼工程量" xfId="2566"/>
    <cellStyle name="Check Cell 5" xfId="2567"/>
    <cellStyle name="常规 2 5 3 3 2" xfId="2568"/>
    <cellStyle name="强调文字颜色 3 2 2" xfId="2569"/>
    <cellStyle name="Check Cell 6" xfId="2570"/>
    <cellStyle name="Comma [0]_ SG&amp;A Bridge " xfId="2571"/>
    <cellStyle name="差_变更012审核_甲供材审核明细 3 3 2" xfId="2572"/>
    <cellStyle name="货币 2" xfId="2573"/>
    <cellStyle name="Comma_ SG&amp;A Bridge " xfId="2574"/>
    <cellStyle name="差_三期变更审核090422_四期甲供材(雨水管)结算 2 3 2" xfId="2575"/>
    <cellStyle name="差_复件 佳兆业集团总包工程模拟清单20100916 4" xfId="2576"/>
    <cellStyle name="差_15#地下室 2 3 2" xfId="2577"/>
    <cellStyle name="Currency [0]_ SG&amp;A Bridge " xfId="2578"/>
    <cellStyle name="Currency_ SG&amp;A Bridge " xfId="2579"/>
    <cellStyle name="差_三期变更审核090422 2 3" xfId="2580"/>
    <cellStyle name="差_华阳上品总包清单一标段定（合并）0928（李）_杏坛项目(安装)-佳兆业集团总包工程模拟清单20101118 3" xfId="2581"/>
    <cellStyle name="Explanatory Text 2 2" xfId="2582"/>
    <cellStyle name="Explanatory Text 2 2 2" xfId="2583"/>
    <cellStyle name="Explanatory Text 2 3" xfId="2584"/>
    <cellStyle name="Explanatory Text 3" xfId="2585"/>
    <cellStyle name="Explanatory Text 3 2" xfId="2586"/>
    <cellStyle name="差_三期三预算书09-3-22_造价审定封皮" xfId="2587"/>
    <cellStyle name="Explanatory Text 3 2 2" xfId="2588"/>
    <cellStyle name="差_三期三预算书09-3-22_造价审定封皮 2" xfId="2589"/>
    <cellStyle name="Explanatory Text 3 3" xfId="2590"/>
    <cellStyle name="Explanatory Text 4" xfId="2591"/>
    <cellStyle name="好_4#住宅楼工程量" xfId="2592"/>
    <cellStyle name="常规 46 8" xfId="2593"/>
    <cellStyle name="常规 51 8" xfId="2594"/>
    <cellStyle name="Explanatory Text 4 2" xfId="2595"/>
    <cellStyle name="差_变更012审核_甲供材审核明细_4-23东丽湖赛道南景观审核对比表(价格分析）  3 2" xfId="2596"/>
    <cellStyle name="Explanatory Text 5" xfId="2597"/>
    <cellStyle name="Explanatory Text 6" xfId="2598"/>
    <cellStyle name="Good 2 2" xfId="2599"/>
    <cellStyle name="常规 10 2 2" xfId="2600"/>
    <cellStyle name="Good 2 3" xfId="2601"/>
    <cellStyle name="常规 10 2 3" xfId="2602"/>
    <cellStyle name="好_万科清水蓝湾（海港城）项目二期高层预算模板 2 2" xfId="2603"/>
    <cellStyle name="Good 3" xfId="2604"/>
    <cellStyle name="常规 58 5 2" xfId="2605"/>
    <cellStyle name="常规 63 5 2" xfId="2606"/>
    <cellStyle name="常规 10 3" xfId="2607"/>
    <cellStyle name="差_三期变更审核090422_四期甲供材结算 3" xfId="2608"/>
    <cellStyle name="好_万科清水蓝湾（海港城）项目二期高层预算模板 2 2 2" xfId="2609"/>
    <cellStyle name="Good 3 2" xfId="2610"/>
    <cellStyle name="常规 10 3 2" xfId="2611"/>
    <cellStyle name="差_三期变更审核090422_四期甲供材结算 3 2" xfId="2612"/>
    <cellStyle name="Good 3 2 2" xfId="2613"/>
    <cellStyle name="差_三期变更审核090422_四期甲供材结算 4" xfId="2614"/>
    <cellStyle name="Good 3 3" xfId="2615"/>
    <cellStyle name="好_万科清水蓝湾（海港城）项目二期高层 2 2 2" xfId="2616"/>
    <cellStyle name="差_二期南外窗口防水处理_四期甲供材(雨水管)结算 2" xfId="2617"/>
    <cellStyle name="好_万科清水蓝湾（海港城）项目二期高层预算模板 2 3" xfId="2618"/>
    <cellStyle name="Good 4" xfId="2619"/>
    <cellStyle name="货币 2 3 2 2" xfId="2620"/>
    <cellStyle name="常规 10 4" xfId="2621"/>
    <cellStyle name="差_东丽湖六期一总包预算相关模板 5" xfId="2622"/>
    <cellStyle name="好_万科清水蓝湾（海港城）项目二期高层预算模板 2 3 2" xfId="2623"/>
    <cellStyle name="好_15#楼上报甲方最终版 4" xfId="2624"/>
    <cellStyle name="Good 4 2" xfId="2625"/>
    <cellStyle name="常规 10 4 2" xfId="2626"/>
    <cellStyle name="好_万科清水蓝湾（海港城）项目二期高层预算模板 2 4" xfId="2627"/>
    <cellStyle name="Good 5" xfId="2628"/>
    <cellStyle name="汇总 3 3 2" xfId="2629"/>
    <cellStyle name="常规 10 5" xfId="2630"/>
    <cellStyle name="好_魅力二期20100802 4 2" xfId="2631"/>
    <cellStyle name="好_DL-3Q-QZ-0028 4 2" xfId="2632"/>
    <cellStyle name="Header1" xfId="2633"/>
    <cellStyle name="好_DL-3Q-QZ-0028_四期甲供材(雨水管)结算 6" xfId="2634"/>
    <cellStyle name="Header1 2" xfId="2635"/>
    <cellStyle name="好_魅力之城二期计价（1-10#）预算出件 3 2" xfId="2636"/>
    <cellStyle name="Header2" xfId="2637"/>
    <cellStyle name="强调文字颜色 5 2 3" xfId="2638"/>
    <cellStyle name="千位分隔 14" xfId="2639"/>
    <cellStyle name="差_MCBQ(参)" xfId="2640"/>
    <cellStyle name="好_变更012审核_东丽湖四期自来水抢修审核件 3" xfId="2641"/>
    <cellStyle name="Header2 2" xfId="2642"/>
    <cellStyle name="强调文字颜色 5 2 3 2" xfId="2643"/>
    <cellStyle name="千位分隔 14 2" xfId="2644"/>
    <cellStyle name="差_MCBQ(参) 2" xfId="2645"/>
    <cellStyle name="Heading 1 2 2" xfId="2646"/>
    <cellStyle name="Heading 1 2 2 2" xfId="2647"/>
    <cellStyle name="差_复件 佳兆业集团总包工程模拟清单20100929" xfId="2648"/>
    <cellStyle name="Heading 1 3 2 2" xfId="2649"/>
    <cellStyle name="差_15#楼上报甲方最终版-电气 2 4" xfId="2650"/>
    <cellStyle name="差_中天七建2009年9月20日进度申请款B4~B8-审批表 4 2" xfId="2651"/>
    <cellStyle name="Heading 1 3 3" xfId="2652"/>
    <cellStyle name="差_魅力之城二期计价（1-10#）预算出件" xfId="2653"/>
    <cellStyle name="Heading 1 4" xfId="2654"/>
    <cellStyle name="差_变更012审核_造价审定封皮 2 2" xfId="2655"/>
    <cellStyle name="常规 2 4 4 2 3" xfId="2656"/>
    <cellStyle name="Heading 1 4 2" xfId="2657"/>
    <cellStyle name="差_变更012审核_造价审定封皮 2 2 2" xfId="2658"/>
    <cellStyle name="Heading 1 5" xfId="2659"/>
    <cellStyle name="差_变更012审核_造价审定封皮 2 3" xfId="2660"/>
    <cellStyle name="Heading 1 6" xfId="2661"/>
    <cellStyle name="差_DL-3Q-QZ-024(三期三金属漆)_甲供材审核明细_4-23东丽湖赛道南景观审核对比表(价格分析） " xfId="2662"/>
    <cellStyle name="差_变更012审核_造价审定封皮 2 4" xfId="2663"/>
    <cellStyle name="差_DL-3Q-QZ-024(三期三金属漆)_审核说明 4" xfId="2664"/>
    <cellStyle name="强调文字颜色 4 2 2 3 2" xfId="2665"/>
    <cellStyle name="标题 1 2 4" xfId="2666"/>
    <cellStyle name="Heading 2 2 2" xfId="2667"/>
    <cellStyle name="差_DL-3Q-QZ-024(三期三金属漆)_审核说明 4 2" xfId="2668"/>
    <cellStyle name="标题 1 2 4 2" xfId="2669"/>
    <cellStyle name="Heading 2 2 2 2" xfId="2670"/>
    <cellStyle name="差_DL-3Q-QZ-024(三期三金属漆)_审核说明 5" xfId="2671"/>
    <cellStyle name="Heading 2 2 3" xfId="2672"/>
    <cellStyle name="差_DL-3Q-QZ-0028_东丽湖四期自来水抢修审核件 2 2" xfId="2673"/>
    <cellStyle name="标题 1 2 5" xfId="2674"/>
    <cellStyle name="强调文字颜色 4 2 2 4" xfId="2675"/>
    <cellStyle name="Heading 2 3" xfId="2676"/>
    <cellStyle name="标题 1 3 4" xfId="2677"/>
    <cellStyle name="Heading 2 3 2" xfId="2678"/>
    <cellStyle name="常规 2 12" xfId="2679"/>
    <cellStyle name="Heading 2 3 2 2" xfId="2680"/>
    <cellStyle name="Heading 2 3 3" xfId="2681"/>
    <cellStyle name="差_DL-3Q-QZ-0028_东丽湖四期自来水抢修审核件 3 2" xfId="2682"/>
    <cellStyle name="标题 1 3 5" xfId="2683"/>
    <cellStyle name="Heading 2 4 2" xfId="2684"/>
    <cellStyle name="Heading 2 5" xfId="2685"/>
    <cellStyle name="差_03清单编制及造价审定模板 2 2 2" xfId="2686"/>
    <cellStyle name="Heading 2 6" xfId="2687"/>
    <cellStyle name="差_DL-3Q-QZ-024(三期三金属漆)_四期甲供材结算 2 2" xfId="2688"/>
    <cellStyle name="Heading 3" xfId="2689"/>
    <cellStyle name="差_参六期一赛道一硬景清单 2 3" xfId="2690"/>
    <cellStyle name="标题 2 2 4" xfId="2691"/>
    <cellStyle name="Heading 3 2 2" xfId="2692"/>
    <cellStyle name="好_甲供材清单汇总 2 4" xfId="2693"/>
    <cellStyle name="好_编制说明 2 3" xfId="2694"/>
    <cellStyle name="差_魅力二期20100622出件 4 2" xfId="2695"/>
    <cellStyle name="差_参六期一赛道一硬景清单 2 3 2" xfId="2696"/>
    <cellStyle name="标题 2 2 4 2" xfId="2697"/>
    <cellStyle name="货币 3 6" xfId="2698"/>
    <cellStyle name="Heading 3 2 2 2" xfId="2699"/>
    <cellStyle name="差_参六期一赛道一硬景清单 2 4" xfId="2700"/>
    <cellStyle name="标题 2 2 5" xfId="2701"/>
    <cellStyle name="Heading 3 2 3" xfId="2702"/>
    <cellStyle name="S10 2" xfId="2703"/>
    <cellStyle name="Heading 3 3" xfId="2704"/>
    <cellStyle name="差_魅力二期20100622出件 5" xfId="2705"/>
    <cellStyle name="标题 2 3 4" xfId="2706"/>
    <cellStyle name="Heading 3 3 2" xfId="2707"/>
    <cellStyle name="好_三期三预算书09-3-22_四期甲供材结算 6" xfId="2708"/>
    <cellStyle name="Heading 3 3 2 2" xfId="2709"/>
    <cellStyle name="标题 2 3 5" xfId="2710"/>
    <cellStyle name="好_复件 佳兆业集团总包工程模拟清单20100916 2 2 2" xfId="2711"/>
    <cellStyle name="Heading 3 3 3" xfId="2712"/>
    <cellStyle name="S10 3" xfId="2713"/>
    <cellStyle name="Heading 3 4" xfId="2714"/>
    <cellStyle name="差_变更012审核_造价审定封皮 4 2" xfId="2715"/>
    <cellStyle name="Heading 3 4 2" xfId="2716"/>
    <cellStyle name="好_东丽湖五期二上机件——安装部分" xfId="2717"/>
    <cellStyle name="S10 4" xfId="2718"/>
    <cellStyle name="Heading 3 5" xfId="2719"/>
    <cellStyle name="差_1~3#楼精装清单  精装 2" xfId="2720"/>
    <cellStyle name="差_03清单编制及造价审定模板 2 3 2" xfId="2721"/>
    <cellStyle name="Heading 3 6" xfId="2722"/>
    <cellStyle name="差_DL-3Q-QZ-024(三期三金属漆)_四期甲供材结算 3 2" xfId="2723"/>
    <cellStyle name="Heading 4" xfId="2724"/>
    <cellStyle name="Heading 4 2" xfId="2725"/>
    <cellStyle name="标题 3 2 4" xfId="2726"/>
    <cellStyle name="Heading 4 2 2" xfId="2727"/>
    <cellStyle name="标题 3 2 4 2" xfId="2728"/>
    <cellStyle name="Heading 4 2 2 2" xfId="2729"/>
    <cellStyle name="差_三期3-1小院围墙审核 5" xfId="2730"/>
    <cellStyle name="标题 3 2 5" xfId="2731"/>
    <cellStyle name="Heading 4 2 3" xfId="2732"/>
    <cellStyle name="S11 2" xfId="2733"/>
    <cellStyle name="Heading 4 3" xfId="2734"/>
    <cellStyle name="标题 3 3 4" xfId="2735"/>
    <cellStyle name="Heading 4 3 2" xfId="2736"/>
    <cellStyle name="S0" xfId="2737"/>
    <cellStyle name="Heading 4 3 2 2" xfId="2738"/>
    <cellStyle name="标题 3 3 5" xfId="2739"/>
    <cellStyle name="好_复件 佳兆业集团总包工程模拟清单20100916 3 2 2" xfId="2740"/>
    <cellStyle name="Heading 4 3 3" xfId="2741"/>
    <cellStyle name="Heading 4 4" xfId="2742"/>
    <cellStyle name="Heading 4 4 2" xfId="2743"/>
    <cellStyle name="好_魅力二期20100802 2 2 2" xfId="2744"/>
    <cellStyle name="好_DL-3Q-QZ-0028 2 2 2" xfId="2745"/>
    <cellStyle name="差_三期三预算书09-3-22 5" xfId="2746"/>
    <cellStyle name="Heading 4 5" xfId="2747"/>
    <cellStyle name="好_魅力二期20100802 2 4" xfId="2748"/>
    <cellStyle name="好_DL-3Q-QZ-0028 2 4" xfId="2749"/>
    <cellStyle name="差_DL-3Q-QZ-024(三期三金属漆)_四期甲供材结算 4 2" xfId="2750"/>
    <cellStyle name="常规 15 4 2 2" xfId="2751"/>
    <cellStyle name="Heading 4 6" xfId="2752"/>
    <cellStyle name="常规 2" xfId="2753"/>
    <cellStyle name="差_DL-3Q-QZ-0028_甲供材审核明细 3 3" xfId="2754"/>
    <cellStyle name="差_2009-08金域蓝湾二期A7-A9,F栋进度审批表 3 3" xfId="2755"/>
    <cellStyle name="Input" xfId="2756"/>
    <cellStyle name="标题 5 6" xfId="2757"/>
    <cellStyle name="差_DL-3Q-QZ-0028_甲供材审核明细" xfId="2758"/>
    <cellStyle name="差_DL-3Q-QZ-0028_甲供材审核明细 3 3 2" xfId="2759"/>
    <cellStyle name="差_2009-08金域蓝湾二期A7-A9,F栋进度审批表" xfId="2760"/>
    <cellStyle name="Input 2" xfId="2761"/>
    <cellStyle name="差_DL-3Q-QZ-0028_甲供材审核明细 2" xfId="2762"/>
    <cellStyle name="差_2009-08金域蓝湾二期A7-A9,F栋进度审批表 2" xfId="2763"/>
    <cellStyle name="Input 2 2" xfId="2764"/>
    <cellStyle name="差_DL-3Q-QZ-0028_甲供材审核明细 2 2" xfId="2765"/>
    <cellStyle name="差_2009-08金域蓝湾二期A7-A9,F栋进度审批表 2 2" xfId="2766"/>
    <cellStyle name="Input 2 2 2" xfId="2767"/>
    <cellStyle name="差_DL-3Q-QZ-0028_甲供材审核明细 3" xfId="2768"/>
    <cellStyle name="差_2009-08金域蓝湾二期A7-A9,F栋进度审批表 3" xfId="2769"/>
    <cellStyle name="Input 2 3" xfId="2770"/>
    <cellStyle name="好_参六期一赛道一硬景清单 2" xfId="2771"/>
    <cellStyle name="Input 3" xfId="2772"/>
    <cellStyle name="常规 3 2 2 4 4 2 2" xfId="2773"/>
    <cellStyle name="差_变更012审核_审核说明_甲供材审核明细_4-23东丽湖赛道南景观审核对比表(价格分析）  3 2" xfId="2774"/>
    <cellStyle name="好_参六期一赛道一硬景清单 2 2" xfId="2775"/>
    <cellStyle name="Input 3 2" xfId="2776"/>
    <cellStyle name="好_参六期一赛道一硬景清单 2 2 2" xfId="2777"/>
    <cellStyle name="Input 3 2 2" xfId="2778"/>
    <cellStyle name="好_参六期一赛道一硬景清单 3" xfId="2779"/>
    <cellStyle name="Input 4" xfId="2780"/>
    <cellStyle name="好_参六期一赛道一硬景清单 3 2" xfId="2781"/>
    <cellStyle name="Input 4 2" xfId="2782"/>
    <cellStyle name="好_参六期一赛道一硬景清单 4" xfId="2783"/>
    <cellStyle name="Input 5" xfId="2784"/>
    <cellStyle name="好_参六期一赛道一硬景清单 5" xfId="2785"/>
    <cellStyle name="Input 6" xfId="2786"/>
    <cellStyle name="Linked Cell" xfId="2787"/>
    <cellStyle name="Linked Cell 2" xfId="2788"/>
    <cellStyle name="好_三期三预算书09-3-22_四期甲供材(雨水管)结算_4-23东丽湖赛道南景观审核对比表(价格分析）  3" xfId="2789"/>
    <cellStyle name="Linked Cell 2 2" xfId="2790"/>
    <cellStyle name="好_三期三预算书09-3-22_四期甲供材(雨水管)结算_4-23东丽湖赛道南景观审核对比表(价格分析）  3 2" xfId="2791"/>
    <cellStyle name="Linked Cell 2 2 2" xfId="2792"/>
    <cellStyle name="好_三期三预算书09-3-22_四期甲供材(雨水管)结算_4-23东丽湖赛道南景观审核对比表(价格分析）  4" xfId="2793"/>
    <cellStyle name="Linked Cell 2 3" xfId="2794"/>
    <cellStyle name="Linked Cell 3" xfId="2795"/>
    <cellStyle name="Linked Cell 3 2" xfId="2796"/>
    <cellStyle name="Linked Cell 3 3" xfId="2797"/>
    <cellStyle name="千位分隔 2 5 2" xfId="2798"/>
    <cellStyle name="Linked Cell 4" xfId="2799"/>
    <cellStyle name="Linked Cell 4 2" xfId="2800"/>
    <cellStyle name="千位分隔 2 5 3" xfId="2801"/>
    <cellStyle name="Linked Cell 5" xfId="2802"/>
    <cellStyle name="Linked Cell 6" xfId="2803"/>
    <cellStyle name="常规 5 3 4 3" xfId="2804"/>
    <cellStyle name="Neutral" xfId="2805"/>
    <cellStyle name="差_15#楼上报甲方最终版-电气 5" xfId="2806"/>
    <cellStyle name="Neutral 2" xfId="2807"/>
    <cellStyle name="标题 2 2 6" xfId="2808"/>
    <cellStyle name="好_天津锦庐园一期2#.5#.9#楼-水暖通风 3" xfId="2809"/>
    <cellStyle name="Neutral 2 2" xfId="2810"/>
    <cellStyle name="注释 3 4" xfId="2811"/>
    <cellStyle name="好_天津锦庐园一期2#.5#.9#楼-水暖通风 3 2" xfId="2812"/>
    <cellStyle name="Neutral 2 2 2" xfId="2813"/>
    <cellStyle name="好_天津锦庐园一期2#.5#.9#楼-水暖通风 4" xfId="2814"/>
    <cellStyle name="Neutral 2 3" xfId="2815"/>
    <cellStyle name="常规 41 3 2" xfId="2816"/>
    <cellStyle name="常规 36 3 2" xfId="2817"/>
    <cellStyle name="Neutral 3" xfId="2818"/>
    <cellStyle name="常规 36 3 2 2" xfId="2819"/>
    <cellStyle name="Neutral 3 2" xfId="2820"/>
    <cellStyle name="Neutral 3 2 2" xfId="2821"/>
    <cellStyle name="解释性文本 2 2 3" xfId="2822"/>
    <cellStyle name="差_总包预算审核表（二期一终版0528）车库组价 2 4" xfId="2823"/>
    <cellStyle name="好_魅力二期15、17、18及地下室 2 2" xfId="2824"/>
    <cellStyle name="Neutral 3 3" xfId="2825"/>
    <cellStyle name="差_万科清水蓝湾（海港城）项目二期预算表格 2" xfId="2826"/>
    <cellStyle name="差_变更012审核" xfId="2827"/>
    <cellStyle name="Neutral 4 2" xfId="2828"/>
    <cellStyle name="Neutral 5" xfId="2829"/>
    <cellStyle name="Neutral 6" xfId="2830"/>
    <cellStyle name="Normal 11" xfId="2831"/>
    <cellStyle name="Normal 11 2" xfId="2832"/>
    <cellStyle name="好_汇总表 4 2" xfId="2833"/>
    <cellStyle name="Normal 7" xfId="2834"/>
    <cellStyle name="好_魅力三模板 5" xfId="2835"/>
    <cellStyle name="Normal 7 2" xfId="2836"/>
    <cellStyle name="Note" xfId="2837"/>
    <cellStyle name="常规 16 3 4" xfId="2838"/>
    <cellStyle name="差_15暖 3 2" xfId="2839"/>
    <cellStyle name="常规 5 2 5" xfId="2840"/>
    <cellStyle name="Note 2" xfId="2841"/>
    <cellStyle name="Note 2 2" xfId="2842"/>
    <cellStyle name="差_魅力二期15#楼100825 5" xfId="2843"/>
    <cellStyle name="Note 2 2 2" xfId="2844"/>
    <cellStyle name="Note 2 3" xfId="2845"/>
    <cellStyle name="常规 5 2 6" xfId="2846"/>
    <cellStyle name="千位分隔 4 3 2 2" xfId="2847"/>
    <cellStyle name="Note 3" xfId="2848"/>
    <cellStyle name="Note 3 2" xfId="2849"/>
    <cellStyle name="差_DL-3Q-QZ-024(三期三金属漆)_造价审定封皮 5" xfId="2850"/>
    <cellStyle name="Note 3 2 2" xfId="2851"/>
    <cellStyle name="常规 66_商业广场裙楼装饰工程标准工程量清单-发标版(1)20141011" xfId="2852"/>
    <cellStyle name="好_变更012审核_魅力二期20100802 2 2 2" xfId="2853"/>
    <cellStyle name="差_三期三预算书09-3-22_审核说明_甲供材审核明细_4-23东丽湖赛道南景观审核对比表(价格分析）  3" xfId="2854"/>
    <cellStyle name="差_DL-3Q-QZ-024(三期三金属漆)_审核说明_甲供材审核明细_4-23东丽湖赛道南景观审核对比表(价格分析）  4" xfId="2855"/>
    <cellStyle name="Note 3 3" xfId="2856"/>
    <cellStyle name="Note 4" xfId="2857"/>
    <cellStyle name="好_变更012审核_魅力二期20100802 3" xfId="2858"/>
    <cellStyle name="差_五期三小院围墙审核对比表 3 2" xfId="2859"/>
    <cellStyle name="Note 4 2" xfId="2860"/>
    <cellStyle name="Note 4 2 2" xfId="2861"/>
    <cellStyle name="Note 4 3" xfId="2862"/>
    <cellStyle name="差_金隅万科城二期精装清单--模板 2" xfId="2863"/>
    <cellStyle name="Note 4 3 2" xfId="2864"/>
    <cellStyle name="差_三期三预算书09-3-22_审核说明" xfId="2865"/>
    <cellStyle name="Note 5" xfId="2866"/>
    <cellStyle name="Note 6" xfId="2867"/>
    <cellStyle name="常规 14" xfId="2868"/>
    <cellStyle name="Output 2 2" xfId="2869"/>
    <cellStyle name="常规 31 6 3" xfId="2870"/>
    <cellStyle name="差_二期南变更审核第四批0812129_四期甲供材(雨水管)结算 2 2" xfId="2871"/>
    <cellStyle name="常规 14 2" xfId="2872"/>
    <cellStyle name="Output 2 2 2" xfId="2873"/>
    <cellStyle name="差_二期南变更审核第四批0812129_四期甲供材(雨水管)结算 2 2 2" xfId="2874"/>
    <cellStyle name="常规 59 2" xfId="2875"/>
    <cellStyle name="常规 64 2" xfId="2876"/>
    <cellStyle name="Output 3 2 2" xfId="2877"/>
    <cellStyle name="常规 65" xfId="2878"/>
    <cellStyle name="常规 70" xfId="2879"/>
    <cellStyle name="Output 3 3" xfId="2880"/>
    <cellStyle name="Output 4 2" xfId="2881"/>
    <cellStyle name="好_IDBQ 3" xfId="2882"/>
    <cellStyle name="差_二期南变更审核第四批0812129_四期甲供材(雨水管)结算 4 2" xfId="2883"/>
    <cellStyle name="Output 5" xfId="2884"/>
    <cellStyle name="差_二期南变更审核第四批0812129_四期甲供材(雨水管)结算 5" xfId="2885"/>
    <cellStyle name="Output 6" xfId="2886"/>
    <cellStyle name="差_DL-3Q-QZ-0028_造价审定封皮 2" xfId="2887"/>
    <cellStyle name="好_三期三预算书09-3-22_四期甲供材(雨水管)结算 3 2" xfId="2888"/>
    <cellStyle name="RowLevel_0" xfId="2889"/>
    <cellStyle name="S0 2 2 2" xfId="2890"/>
    <cellStyle name="常规 7 2" xfId="2891"/>
    <cellStyle name="S3 2 5 2 2" xfId="2892"/>
    <cellStyle name="差_BQ2（标底） 2" xfId="2893"/>
    <cellStyle name="S0 2 2 2 2" xfId="2894"/>
    <cellStyle name="常规 7 2 2" xfId="2895"/>
    <cellStyle name="差_BQ2（标底） 2 2" xfId="2896"/>
    <cellStyle name="S0 2 2 3" xfId="2897"/>
    <cellStyle name="常规 7 3" xfId="2898"/>
    <cellStyle name="差_BQ2（标底） 3" xfId="2899"/>
    <cellStyle name="S0 2 3" xfId="2900"/>
    <cellStyle name="常规 8" xfId="2901"/>
    <cellStyle name="差_B4-B8主体含量指标表9.10 2 2" xfId="2902"/>
    <cellStyle name="S3 2 5 3" xfId="2903"/>
    <cellStyle name="S0 2 3 2" xfId="2904"/>
    <cellStyle name="常规 8 2" xfId="2905"/>
    <cellStyle name="差_B4-B8主体含量指标表9.10 2 2 2" xfId="2906"/>
    <cellStyle name="S0 2 3 3" xfId="2907"/>
    <cellStyle name="S0 2 4" xfId="2908"/>
    <cellStyle name="常规 9" xfId="2909"/>
    <cellStyle name="差_B4-B8主体含量指标表9.10 2 3" xfId="2910"/>
    <cellStyle name="超链接 2" xfId="2911"/>
    <cellStyle name="S0 3" xfId="2912"/>
    <cellStyle name="S3 2 6" xfId="2913"/>
    <cellStyle name="差_副本魅力二期20100622 2 4" xfId="2914"/>
    <cellStyle name="好_六期一非示范区景观招标清单补充清单 2 4" xfId="2915"/>
    <cellStyle name="超链接 2 2" xfId="2916"/>
    <cellStyle name="S0 3 2" xfId="2917"/>
    <cellStyle name="超链接 2 2 2" xfId="2918"/>
    <cellStyle name="S0 3 2 2" xfId="2919"/>
    <cellStyle name="超链接 2 3" xfId="2920"/>
    <cellStyle name="S0 3 3" xfId="2921"/>
    <cellStyle name="差_B4-B8主体含量指标表9.10 3 2" xfId="2922"/>
    <cellStyle name="差_三期变更审核090422_四期甲供材(雨水管)结算 5" xfId="2923"/>
    <cellStyle name="S0 4 3" xfId="2924"/>
    <cellStyle name="差_15#地下室 5" xfId="2925"/>
    <cellStyle name="差_B4-B8主体含量指标表9.10 4 2" xfId="2926"/>
    <cellStyle name="S1" xfId="2927"/>
    <cellStyle name="好_DL-3Q-QZ-024(三期三金属漆)_造价审定封皮 3" xfId="2928"/>
    <cellStyle name="S1 2" xfId="2929"/>
    <cellStyle name="S3 3 5" xfId="2930"/>
    <cellStyle name="好_DL-3Q-QZ-024(三期三金属漆)_造价审定封皮 3 2" xfId="2931"/>
    <cellStyle name="S1 2 2" xfId="2932"/>
    <cellStyle name="S1 2 2 2" xfId="2933"/>
    <cellStyle name="S1 2 2 2 2" xfId="2934"/>
    <cellStyle name="S1 2 2 3" xfId="2935"/>
    <cellStyle name="S1 2 3" xfId="2936"/>
    <cellStyle name="S1 2 3 2" xfId="2937"/>
    <cellStyle name="S1 2 3 2 2" xfId="2938"/>
    <cellStyle name="S1 2 3 3" xfId="2939"/>
    <cellStyle name="好_变更012审核_造价审定封皮 2 2 2" xfId="2940"/>
    <cellStyle name="S1 2 4" xfId="2941"/>
    <cellStyle name="S1 2 4 2" xfId="2942"/>
    <cellStyle name="差_魅力二期15#楼100825 3" xfId="2943"/>
    <cellStyle name="S1 2 4 2 2" xfId="2944"/>
    <cellStyle name="差_魅力二期15#楼100825 3 2" xfId="2945"/>
    <cellStyle name="好_15#楼上报甲方最终版 2 2 2" xfId="2946"/>
    <cellStyle name="S1 2 4 3" xfId="2947"/>
    <cellStyle name="差_魅力二期15#楼100825 4" xfId="2948"/>
    <cellStyle name="S1 2 5" xfId="2949"/>
    <cellStyle name="好_DL-3Q-QZ-024(三期三金属漆)_造价审定封皮 4" xfId="2950"/>
    <cellStyle name="S1 3" xfId="2951"/>
    <cellStyle name="S3 3 6" xfId="2952"/>
    <cellStyle name="常规 3 15" xfId="2953"/>
    <cellStyle name="好_DL-3Q-QZ-024(三期三金属漆)_造价审定封皮 4 2" xfId="2954"/>
    <cellStyle name="S1 3 2" xfId="2955"/>
    <cellStyle name="常规 68_商业广场裙楼装饰工程标准工程量清单-发标版(1)20141011" xfId="2956"/>
    <cellStyle name="S1 3 2 2" xfId="2957"/>
    <cellStyle name="差_15#楼上报甲方最终版-电气" xfId="2958"/>
    <cellStyle name="S1 3 3" xfId="2959"/>
    <cellStyle name="S1 4 2 2" xfId="2960"/>
    <cellStyle name="差_电气1 2 3" xfId="2961"/>
    <cellStyle name="S1 4 3" xfId="2962"/>
    <cellStyle name="S1 5 2" xfId="2963"/>
    <cellStyle name="S1 5 2 2" xfId="2964"/>
    <cellStyle name="好_五期三硬景合同清单 2 2" xfId="2965"/>
    <cellStyle name="强调文字颜色 3 2 2 3 2" xfId="2966"/>
    <cellStyle name="差_电气2 2 3" xfId="2967"/>
    <cellStyle name="差_总包预算造价对比表 2 3" xfId="2968"/>
    <cellStyle name="S1 5 3" xfId="2969"/>
    <cellStyle name="差_DL-3Q-QZ-024(三期三金属漆)_审核说明" xfId="2970"/>
    <cellStyle name="标题 1 2" xfId="2971"/>
    <cellStyle name="S1 6" xfId="2972"/>
    <cellStyle name="S10" xfId="2973"/>
    <cellStyle name="S11" xfId="2974"/>
    <cellStyle name="S2" xfId="2975"/>
    <cellStyle name="S2 2" xfId="2976"/>
    <cellStyle name="S2 2 2" xfId="2977"/>
    <cellStyle name="S2 2 2 2" xfId="2978"/>
    <cellStyle name="Total 3" xfId="2979"/>
    <cellStyle name="S2 2 2 3" xfId="2980"/>
    <cellStyle name="Total 4" xfId="2981"/>
    <cellStyle name="S2 2 3" xfId="2982"/>
    <cellStyle name="差_M1111111111111_审核说明_甲供材审核明细 2 4" xfId="2983"/>
    <cellStyle name="S2 2 3 2" xfId="2984"/>
    <cellStyle name="好_03清单编制及造价审定模板 3" xfId="2985"/>
    <cellStyle name="差_二期南变更审核第四批0812129 2 3" xfId="2986"/>
    <cellStyle name="差_天津锦庐园一期2#.5#.9#楼-水暖通风 2" xfId="2987"/>
    <cellStyle name="S2 2 4" xfId="2988"/>
    <cellStyle name="差_M1111111111111_审核说明_甲供材审核明细 3 4" xfId="2989"/>
    <cellStyle name="差_天津锦庐园一期2#.5#.9#楼-水暖通风 2 2" xfId="2990"/>
    <cellStyle name="差_编制说明 2 4" xfId="2991"/>
    <cellStyle name="S2 2 4 2" xfId="2992"/>
    <cellStyle name="差_天津锦庐园一期2#.5#.9#楼-水暖通风 2 2 2" xfId="2993"/>
    <cellStyle name="S2 2 4 2 2" xfId="2994"/>
    <cellStyle name="千位_laroux" xfId="2995"/>
    <cellStyle name="差_天津锦庐园一期2#.5#.9#楼-水暖通风 2 3" xfId="2996"/>
    <cellStyle name="S2 2 4 3" xfId="2997"/>
    <cellStyle name="差_天津锦庐园一期2#.5#.9#楼-水暖通风 3" xfId="2998"/>
    <cellStyle name="S2 2 5" xfId="2999"/>
    <cellStyle name="S2 3" xfId="3000"/>
    <cellStyle name="S2 3 2" xfId="3001"/>
    <cellStyle name="S2 3 2 2" xfId="3002"/>
    <cellStyle name="差_魅力之城二期计价（1-10#）预算出件 5" xfId="3003"/>
    <cellStyle name="差_六期一非示范区景观招标清单补充清单_南区排盐盲管 4" xfId="3004"/>
    <cellStyle name="S2 3 3" xfId="3005"/>
    <cellStyle name="S2 4 3" xfId="3006"/>
    <cellStyle name="S2 5 2" xfId="3007"/>
    <cellStyle name="S2 5 2 2" xfId="3008"/>
    <cellStyle name="S2 5 3" xfId="3009"/>
    <cellStyle name="标题 2 2" xfId="3010"/>
    <cellStyle name="S2 6" xfId="3011"/>
    <cellStyle name="好_甲供材清单汇总 2" xfId="3012"/>
    <cellStyle name="差_DL-3Q-QZ-0028 2 2 2" xfId="3013"/>
    <cellStyle name="S3" xfId="3014"/>
    <cellStyle name="S3 2" xfId="3015"/>
    <cellStyle name="S3 2 2" xfId="3016"/>
    <cellStyle name="S3 2 2 2" xfId="3017"/>
    <cellStyle name="差_附件四(住宅) 3" xfId="3018"/>
    <cellStyle name="S3 2 2 2 2" xfId="3019"/>
    <cellStyle name="S3 2 2 2 2 2" xfId="3020"/>
    <cellStyle name="S3 2 2 3" xfId="3021"/>
    <cellStyle name="差_变更012审核_四期甲供材(雨水管)结算 2" xfId="3022"/>
    <cellStyle name="S3 2 2 3 2" xfId="3023"/>
    <cellStyle name="差_变更012审核_四期甲供材(雨水管)结算 2 2" xfId="3024"/>
    <cellStyle name="S3 2 2 3 2 2" xfId="3025"/>
    <cellStyle name="差_变更012审核_四期甲供材(雨水管)结算 2 2 2" xfId="3026"/>
    <cellStyle name="S3 2 2 4" xfId="3027"/>
    <cellStyle name="常规 7 2 3 2" xfId="3028"/>
    <cellStyle name="好_三期三预算书09-3-22 2" xfId="3029"/>
    <cellStyle name="差_变更012审核_四期甲供材(雨水管)结算 3" xfId="3030"/>
    <cellStyle name="S3 2 2 4 2" xfId="3031"/>
    <cellStyle name="常规 7 2 3 2 2" xfId="3032"/>
    <cellStyle name="好_三期三预算书09-3-22 2 2" xfId="3033"/>
    <cellStyle name="差_变更012审核_四期甲供材(雨水管)结算 3 2" xfId="3034"/>
    <cellStyle name="S3 2 2 4 2 2" xfId="3035"/>
    <cellStyle name="好_三期三预算书09-3-22 2 2 2" xfId="3036"/>
    <cellStyle name="差_变更012审核_四期甲供材(雨水管)结算 3 2 2" xfId="3037"/>
    <cellStyle name="S3 2 2 5" xfId="3038"/>
    <cellStyle name="常规 7 2 3 3" xfId="3039"/>
    <cellStyle name="好_三期三预算书09-3-22 3" xfId="3040"/>
    <cellStyle name="差_变更012审核_四期甲供材(雨水管)结算 4" xfId="3041"/>
    <cellStyle name="S3 2 2 6" xfId="3042"/>
    <cellStyle name="好_三期三预算书09-3-22 4" xfId="3043"/>
    <cellStyle name="差_变更012审核_四期甲供材(雨水管)结算 5" xfId="3044"/>
    <cellStyle name="差_三期三预算书09-3-22_四期甲供材(雨水管)结算" xfId="3045"/>
    <cellStyle name="S3 2 3" xfId="3046"/>
    <cellStyle name="差_三期三预算书09-3-22_四期甲供材(雨水管)结算 2" xfId="3047"/>
    <cellStyle name="输出 2 6" xfId="3048"/>
    <cellStyle name="S3 2 3 2" xfId="3049"/>
    <cellStyle name="好_编制说明 5" xfId="3050"/>
    <cellStyle name="差_三期三预算书09-3-22_四期甲供材(雨水管)结算 2 2" xfId="3051"/>
    <cellStyle name="S3 2 3 2 2" xfId="3052"/>
    <cellStyle name="差_参六期一赛道一硬景清单 5" xfId="3053"/>
    <cellStyle name="差_三期三预算书09-3-22_四期甲供材(雨水管)结算 3" xfId="3054"/>
    <cellStyle name="S3 2 3 3" xfId="3055"/>
    <cellStyle name="差_1软景清单" xfId="3056"/>
    <cellStyle name="差_三期三预算书09-3-22_四期甲供材(雨水管)结算 4" xfId="3057"/>
    <cellStyle name="S3 2 3 4" xfId="3058"/>
    <cellStyle name="S3 2 4 2" xfId="3059"/>
    <cellStyle name="差_副本魅力二期20100622 2 2 2" xfId="3060"/>
    <cellStyle name="差_金隅万科城一期1-甲2钢结构、铁艺合同清单(最终版090104-1)" xfId="3061"/>
    <cellStyle name="S3 2 4 2 2" xfId="3062"/>
    <cellStyle name="好_15#地下室" xfId="3063"/>
    <cellStyle name="差_金隅万科城一期1-甲2钢结构、铁艺合同清单(最终版090104-1) 2" xfId="3064"/>
    <cellStyle name="S3 2 4 3" xfId="3065"/>
    <cellStyle name="S3 3" xfId="3066"/>
    <cellStyle name="S3 3 2" xfId="3067"/>
    <cellStyle name="S3 3 2 2" xfId="3068"/>
    <cellStyle name="好_DL-3Q-QZ-024(三期三金属漆)_审核说明_甲供材审核明细" xfId="3069"/>
    <cellStyle name="S3 3 2 3" xfId="3070"/>
    <cellStyle name="S3 3 3 2" xfId="3071"/>
    <cellStyle name="S3 3 3 3" xfId="3072"/>
    <cellStyle name="差_东丽湖五期二上机件——安装部分 2 2 2" xfId="3073"/>
    <cellStyle name="S3 3 4" xfId="3074"/>
    <cellStyle name="差_副本魅力二期20100622 3 2" xfId="3075"/>
    <cellStyle name="S3 3 4 2" xfId="3076"/>
    <cellStyle name="S3 3 4 3" xfId="3077"/>
    <cellStyle name="好_DL-3Q-QZ-024(三期三金属漆)_造价审定封皮 2 3" xfId="3078"/>
    <cellStyle name="差_东丽湖五期二上机件——安装部分 2 3 2" xfId="3079"/>
    <cellStyle name="S3 4 2" xfId="3080"/>
    <cellStyle name="好_复件 佳兆业集团总包工程模拟清单20100929_杏坛项目(安装)-佳兆业集团总包工程模拟清单20101118 4" xfId="3081"/>
    <cellStyle name="S3 4 2 2" xfId="3082"/>
    <cellStyle name="S3 5" xfId="3083"/>
    <cellStyle name="S3 5 2" xfId="3084"/>
    <cellStyle name="常规 3 2 2 3 3" xfId="3085"/>
    <cellStyle name="常规 2 11 2 3" xfId="3086"/>
    <cellStyle name="S3 5 2 2" xfId="3087"/>
    <cellStyle name="常规 3 2 2 3 3 2" xfId="3088"/>
    <cellStyle name="差_甲供材清单汇总 2 3" xfId="3089"/>
    <cellStyle name="好_变更012审核_四期甲供材结算 2" xfId="3090"/>
    <cellStyle name="S3 5 3" xfId="3091"/>
    <cellStyle name="标题 3 2" xfId="3092"/>
    <cellStyle name="S3 6" xfId="3093"/>
    <cellStyle name="货币[0] 2 2" xfId="3094"/>
    <cellStyle name="差_DL-3Q-QZ-0028 2 3 2" xfId="3095"/>
    <cellStyle name="标题 3 2 2" xfId="3096"/>
    <cellStyle name="S3 6 2" xfId="3097"/>
    <cellStyle name="好 5" xfId="3098"/>
    <cellStyle name="常规 3 2 2 4 3" xfId="3099"/>
    <cellStyle name="常规 2 11 3 3" xfId="3100"/>
    <cellStyle name="好_DL-3Q-QZ-0028_魅力二期20100802 5" xfId="3101"/>
    <cellStyle name="标题 3 2 2 2" xfId="3102"/>
    <cellStyle name="S3 6 2 2" xfId="3103"/>
    <cellStyle name="标题 3 2 3" xfId="3104"/>
    <cellStyle name="S3 6 3" xfId="3105"/>
    <cellStyle name="标题 3 3" xfId="3106"/>
    <cellStyle name="S3 7" xfId="3107"/>
    <cellStyle name="S3 8" xfId="3108"/>
    <cellStyle name="差_M1111111111111 2 2" xfId="3109"/>
    <cellStyle name="S3_电气1" xfId="3110"/>
    <cellStyle name="S5 3 2 2" xfId="3111"/>
    <cellStyle name="Title" xfId="3112"/>
    <cellStyle name="好_变更012审核_四期甲供材(雨水管)结算 6" xfId="3113"/>
    <cellStyle name="Title 2" xfId="3114"/>
    <cellStyle name="Title 3" xfId="3115"/>
    <cellStyle name="好_变更012审核 2 2" xfId="3116"/>
    <cellStyle name="Title 3 3" xfId="3117"/>
    <cellStyle name="Title 4" xfId="3118"/>
    <cellStyle name="Title 5" xfId="3119"/>
    <cellStyle name="Title 6" xfId="3120"/>
    <cellStyle name="Total" xfId="3121"/>
    <cellStyle name="Total 2" xfId="3122"/>
    <cellStyle name="Total 2 2" xfId="3123"/>
    <cellStyle name="常规 12 3 4" xfId="3124"/>
    <cellStyle name="Total 2 2 2" xfId="3125"/>
    <cellStyle name="Total 3 2 2" xfId="3126"/>
    <cellStyle name="好_三期三预算书09-3-22_四期甲供材结算_4-23东丽湖赛道南景观审核对比表(价格分析） " xfId="3127"/>
    <cellStyle name="Total 4 2" xfId="3128"/>
    <cellStyle name="常规 3 2 2 7" xfId="3129"/>
    <cellStyle name="常规 2 11 6" xfId="3130"/>
    <cellStyle name="常规 6 2 3 2" xfId="3131"/>
    <cellStyle name="Total 5" xfId="3132"/>
    <cellStyle name="常规 6 2 3 3" xfId="3133"/>
    <cellStyle name="Total 6" xfId="3134"/>
    <cellStyle name="Warning Text" xfId="3135"/>
    <cellStyle name="Warning Text 2" xfId="3136"/>
    <cellStyle name="Warning Text 2 3" xfId="3137"/>
    <cellStyle name="差_天津锦庐园一期2#.5#.9#楼-水暖通风 2 3 2" xfId="3138"/>
    <cellStyle name="Warning Text 3 2" xfId="3139"/>
    <cellStyle name="Warning Text 3 3" xfId="3140"/>
    <cellStyle name="Warning Text 4" xfId="3141"/>
    <cellStyle name="Warning Text 4 2" xfId="3142"/>
    <cellStyle name="差_三期三预算书09-3-22_审核说明 2 3 2" xfId="3143"/>
    <cellStyle name="百分比 2" xfId="3144"/>
    <cellStyle name="差_附件三(住宅机电) 2" xfId="3145"/>
    <cellStyle name="百分比 2 2" xfId="3146"/>
    <cellStyle name="差_附件三(住宅机电) 2 2" xfId="3147"/>
    <cellStyle name="百分比 2 2 2" xfId="3148"/>
    <cellStyle name="差_赛道对量 3" xfId="3149"/>
    <cellStyle name="好_DL-3Q-QZ-024(三期三金属漆)_审核说明 3" xfId="3150"/>
    <cellStyle name="百分比 2 2 2 2" xfId="3151"/>
    <cellStyle name="差_赛道对量 3 2" xfId="3152"/>
    <cellStyle name="好_DL-3Q-QZ-024(三期三金属漆)_审核说明 4" xfId="3153"/>
    <cellStyle name="百分比 2 2 2 3" xfId="3154"/>
    <cellStyle name="差_DL-3Q-QZ-0028_四期甲供材(雨水管)结算_4-23东丽湖赛道南景观审核对比表(价格分析）  2 2" xfId="3155"/>
    <cellStyle name="百分比 2 2 3" xfId="3156"/>
    <cellStyle name="差_赛道对量 4" xfId="3157"/>
    <cellStyle name="好_DL-3Q-QZ-024(三期三金属漆)_安装工程综合单价组成表 2 3" xfId="3158"/>
    <cellStyle name="差_2Q变更组价表_四期甲供材结算 2 4" xfId="3159"/>
    <cellStyle name="百分比 2 2 3 2" xfId="3160"/>
    <cellStyle name="差_赛道对量 4 2" xfId="3161"/>
    <cellStyle name="好_三期三预算书09-3-22_四期甲供材(雨水管)结算 2 3 2" xfId="3162"/>
    <cellStyle name="百分比 2 2 5" xfId="3163"/>
    <cellStyle name="百分比 2 3" xfId="3164"/>
    <cellStyle name="好_杏坛项目(安装)-佳兆业集团总包工程模拟清单20101118 3" xfId="3165"/>
    <cellStyle name="百分比 2 3 2" xfId="3166"/>
    <cellStyle name="好_杏坛项目(安装)-佳兆业集团总包工程模拟清单20101118 4" xfId="3167"/>
    <cellStyle name="百分比 2 3 3" xfId="3168"/>
    <cellStyle name="常规 17 4 2 2" xfId="3169"/>
    <cellStyle name="好_杏坛项目(安装)-佳兆业集团总包工程模拟清单20101118 5" xfId="3170"/>
    <cellStyle name="百分比 2 3 4" xfId="3171"/>
    <cellStyle name="百分比 2 4" xfId="3172"/>
    <cellStyle name="好_三期三预算书09-3-22_四期甲供材结算 2 2 2" xfId="3173"/>
    <cellStyle name="差 2 4 2" xfId="3174"/>
    <cellStyle name="百分比 2 5" xfId="3175"/>
    <cellStyle name="百分比 3" xfId="3176"/>
    <cellStyle name="差_附件三(住宅机电) 3" xfId="3177"/>
    <cellStyle name="百分比 3 2" xfId="3178"/>
    <cellStyle name="百分比 3 2 2" xfId="3179"/>
    <cellStyle name="差_变更012审核_魅力二期20100802 3" xfId="3180"/>
    <cellStyle name="好_DL-3Q-QZ-0028_审核说明" xfId="3181"/>
    <cellStyle name="百分比 3 3" xfId="3182"/>
    <cellStyle name="好_DL-3Q-QZ-0028_审核说明 2" xfId="3183"/>
    <cellStyle name="差_三期三预算书09-3-22_魅力二期20100802 4" xfId="3184"/>
    <cellStyle name="百分比 3 3 2" xfId="3185"/>
    <cellStyle name="百分比 3 4" xfId="3186"/>
    <cellStyle name="百分比 3 5" xfId="3187"/>
    <cellStyle name="百分比 4" xfId="3188"/>
    <cellStyle name="强调文字颜色 1 2 3 2" xfId="3189"/>
    <cellStyle name="百分比 5" xfId="3190"/>
    <cellStyle name="百分比 6" xfId="3191"/>
    <cellStyle name="常规 2 4 6" xfId="3192"/>
    <cellStyle name="百分比 6 2" xfId="3193"/>
    <cellStyle name="常规 2 5 6" xfId="3194"/>
    <cellStyle name="百分比 7 2" xfId="3195"/>
    <cellStyle name="捠壿 [0.00]_PRODUCT DETAIL Q1" xfId="3196"/>
    <cellStyle name="捠壿_PRODUCT DETAIL Q1" xfId="3197"/>
    <cellStyle name="差_电气1 3 2" xfId="3198"/>
    <cellStyle name="差_DL-3Q-QZ-024(三期三金属漆)_审核说明 2" xfId="3199"/>
    <cellStyle name="标题 1 2 2" xfId="3200"/>
    <cellStyle name="差_DL-3Q-QZ-024(三期三金属漆)_审核说明 2 2" xfId="3201"/>
    <cellStyle name="标题 1 2 2 2" xfId="3202"/>
    <cellStyle name="差_三期3-1小院围墙审核 3" xfId="3203"/>
    <cellStyle name="差_DL-3Q-QZ-024(三期三金属漆)_审核说明 2 2 2" xfId="3204"/>
    <cellStyle name="标题 1 2 2 2 2" xfId="3205"/>
    <cellStyle name="差_DL-3Q-QZ-024(三期三金属漆)_审核说明 2 3" xfId="3206"/>
    <cellStyle name="标题 1 2 2 3" xfId="3207"/>
    <cellStyle name="差_DL-3Q-QZ-024(三期三金属漆)_审核说明 2 3 2" xfId="3208"/>
    <cellStyle name="标题 1 2 2 3 2" xfId="3209"/>
    <cellStyle name="差_DL-3Q-QZ-024(三期三金属漆)_审核说明 3" xfId="3210"/>
    <cellStyle name="标题 1 2 3" xfId="3211"/>
    <cellStyle name="差_DL-3Q-QZ-024(三期三金属漆)_审核说明 3 2" xfId="3212"/>
    <cellStyle name="标题 1 2 3 2" xfId="3213"/>
    <cellStyle name="差_DL-3Q-QZ-0028_东丽湖四期自来水抢修审核件 2 3" xfId="3214"/>
    <cellStyle name="标题 1 2 6" xfId="3215"/>
    <cellStyle name="标题 1 3 2 2" xfId="3216"/>
    <cellStyle name="标题 1 3 3" xfId="3217"/>
    <cellStyle name="标题 1 3 3 2" xfId="3218"/>
    <cellStyle name="标题 2 2 2 2" xfId="3219"/>
    <cellStyle name="标题 2 2 2 2 2" xfId="3220"/>
    <cellStyle name="差_B4-B8栋装修做法（9.8）打印 2 2 2" xfId="3221"/>
    <cellStyle name="标题 2 2 2 3" xfId="3222"/>
    <cellStyle name="标题 2 2 2 3 2" xfId="3223"/>
    <cellStyle name="标题 2 2 2 4" xfId="3224"/>
    <cellStyle name="差_万科清水蓝湾（海港城）项目二期高层预算模板 2 2" xfId="3225"/>
    <cellStyle name="差_二期南外窗口防水处理_四期甲供材结算 4 2" xfId="3226"/>
    <cellStyle name="差_复件 佳兆业集团总包工程模拟清单20100916_杏坛项目(安装)-佳兆业集团总包工程模拟清单20101118 4 2" xfId="3227"/>
    <cellStyle name="差_参六期一赛道一硬景清单 2 2" xfId="3228"/>
    <cellStyle name="标题 2 2 3" xfId="3229"/>
    <cellStyle name="货币 2 6" xfId="3230"/>
    <cellStyle name="差_参六期一赛道一硬景清单 2 2 2" xfId="3231"/>
    <cellStyle name="标题 2 2 3 2" xfId="3232"/>
    <cellStyle name="好_M1111111111111_魅力之城二期计价（土建最终） 5" xfId="3233"/>
    <cellStyle name="标题 2 3 2 2" xfId="3234"/>
    <cellStyle name="差_参六期一赛道一硬景清单 3 2" xfId="3235"/>
    <cellStyle name="标题 2 3 3" xfId="3236"/>
    <cellStyle name="差_02 工程量清单计价表(第二次年度后更新） 3" xfId="3237"/>
    <cellStyle name="标题 2 3 3 2" xfId="3238"/>
    <cellStyle name="标题 3 2 2 2 2" xfId="3239"/>
    <cellStyle name="常规 31 7 2" xfId="3240"/>
    <cellStyle name="标题 3 2 2 3" xfId="3241"/>
    <cellStyle name="标题 3 2 2 3 2" xfId="3242"/>
    <cellStyle name="好_参六期一赛道一硬景清单" xfId="3243"/>
    <cellStyle name="标题 3 2 3 2" xfId="3244"/>
    <cellStyle name="常规 3 2 2 4 4 2" xfId="3245"/>
    <cellStyle name="差_变更012审核_审核说明_甲供材审核明细_4-23东丽湖赛道南景观审核对比表(价格分析）  3" xfId="3246"/>
    <cellStyle name="标题 3 2 6" xfId="3247"/>
    <cellStyle name="标题 3 3 2" xfId="3248"/>
    <cellStyle name="标题 3 3 2 2" xfId="3249"/>
    <cellStyle name="标题 3 3 3" xfId="3250"/>
    <cellStyle name="标题 3 3 3 2" xfId="3251"/>
    <cellStyle name="好_DL-3Q-QZ-024(三期三金属漆)_东丽湖四期自来水抢修审核件" xfId="3252"/>
    <cellStyle name="标题 4 2" xfId="3253"/>
    <cellStyle name="千位分隔 3 2" xfId="3254"/>
    <cellStyle name="好_DL-3Q-QZ-024(三期三金属漆)_东丽湖四期自来水抢修审核件 2" xfId="3255"/>
    <cellStyle name="标题 4 2 2" xfId="3256"/>
    <cellStyle name="差_M1111111111111_魅力二期20100802 2 3" xfId="3257"/>
    <cellStyle name="千位分隔 3 2 2" xfId="3258"/>
    <cellStyle name="好_DL-3Q-QZ-024(三期三金属漆)_东丽湖四期自来水抢修审核件 2 2" xfId="3259"/>
    <cellStyle name="标题 4 2 2 2" xfId="3260"/>
    <cellStyle name="强调文字颜色 1 3 4" xfId="3261"/>
    <cellStyle name="差_M1111111111111_魅力二期20100802 2 3 2" xfId="3262"/>
    <cellStyle name="强调文字颜色 3 2 5" xfId="3263"/>
    <cellStyle name="好_DL-3Q-QZ-024(三期三金属漆)_东丽湖四期自来水抢修审核件 2 2 2" xfId="3264"/>
    <cellStyle name="标题 4 2 2 2 2" xfId="3265"/>
    <cellStyle name="差_变更012审核 2 4" xfId="3266"/>
    <cellStyle name="好_DL-3Q-QZ-024(三期三金属漆)_东丽湖四期自来水抢修审核件 2 3" xfId="3267"/>
    <cellStyle name="标题 4 2 2 3" xfId="3268"/>
    <cellStyle name="好_DL-3Q-QZ-024(三期三金属漆)_东丽湖四期自来水抢修审核件 2 4" xfId="3269"/>
    <cellStyle name="标题 4 2 2 4" xfId="3270"/>
    <cellStyle name="差_DL-3Q-QZ-024(三期三金属漆)_安装工程综合单价组成表 4 2" xfId="3271"/>
    <cellStyle name="千位分隔 3 3" xfId="3272"/>
    <cellStyle name="好_DL-3Q-QZ-024(三期三金属漆)_东丽湖四期自来水抢修审核件 3" xfId="3273"/>
    <cellStyle name="差_2#安装" xfId="3274"/>
    <cellStyle name="标题 4 2 3" xfId="3275"/>
    <cellStyle name="差_M1111111111111_魅力二期20100802 2 4" xfId="3276"/>
    <cellStyle name="千位分隔 3 3 2" xfId="3277"/>
    <cellStyle name="好_DL-3Q-QZ-024(三期三金属漆)_东丽湖四期自来水抢修审核件 3 2" xfId="3278"/>
    <cellStyle name="差_2#安装 2" xfId="3279"/>
    <cellStyle name="标题 4 2 3 2" xfId="3280"/>
    <cellStyle name="千位分隔 3 4" xfId="3281"/>
    <cellStyle name="好_DL-3Q-QZ-024(三期三金属漆)_东丽湖四期自来水抢修审核件 4" xfId="3282"/>
    <cellStyle name="标题 4 2 4" xfId="3283"/>
    <cellStyle name="千位分隔 3 4 2" xfId="3284"/>
    <cellStyle name="好_DL-3Q-QZ-024(三期三金属漆)_东丽湖四期自来水抢修审核件 4 2" xfId="3285"/>
    <cellStyle name="标题 4 2 4 2" xfId="3286"/>
    <cellStyle name="千位分隔 3 5" xfId="3287"/>
    <cellStyle name="好_DL-3Q-QZ-024(三期三金属漆)_东丽湖四期自来水抢修审核件 5" xfId="3288"/>
    <cellStyle name="标题 4 2 5" xfId="3289"/>
    <cellStyle name="差_15#楼上报甲方最终版 2" xfId="3290"/>
    <cellStyle name="标题 4 2 6" xfId="3291"/>
    <cellStyle name="差_15#楼上报甲方最终版 3" xfId="3292"/>
    <cellStyle name="千位分隔 4" xfId="3293"/>
    <cellStyle name="标题 4 3" xfId="3294"/>
    <cellStyle name="千位分隔 4 2" xfId="3295"/>
    <cellStyle name="标题 4 3 2" xfId="3296"/>
    <cellStyle name="千位分隔 4 2 2" xfId="3297"/>
    <cellStyle name="标题 4 3 2 2" xfId="3298"/>
    <cellStyle name="千位分隔 4 3" xfId="3299"/>
    <cellStyle name="标题 4 3 3" xfId="3300"/>
    <cellStyle name="千位分隔 4 3 2" xfId="3301"/>
    <cellStyle name="标题 4 3 3 2" xfId="3302"/>
    <cellStyle name="千位分隔 4 4" xfId="3303"/>
    <cellStyle name="标题 4 3 4" xfId="3304"/>
    <cellStyle name="好_附件三(住宅土建) 2" xfId="3305"/>
    <cellStyle name="千位分隔 4 5" xfId="3306"/>
    <cellStyle name="标题 4 3 5" xfId="3307"/>
    <cellStyle name="标题 5" xfId="3308"/>
    <cellStyle name="好_五期三清单外子目计价20100912 2 3" xfId="3309"/>
    <cellStyle name="标题 5 2" xfId="3310"/>
    <cellStyle name="好_五期三清单外子目计价20100912 2 3 2" xfId="3311"/>
    <cellStyle name="标题 5 2 2" xfId="3312"/>
    <cellStyle name="标题 5 2 3" xfId="3313"/>
    <cellStyle name="标题 5 2 3 2" xfId="3314"/>
    <cellStyle name="常规 2 4 5" xfId="3315"/>
    <cellStyle name="好_2#安装 2 3 2" xfId="3316"/>
    <cellStyle name="标题 5 2 4" xfId="3317"/>
    <cellStyle name="好_五期三清单外子目计价20100912 2 4" xfId="3318"/>
    <cellStyle name="标题 5 3" xfId="3319"/>
    <cellStyle name="差_甲供材审核明细" xfId="3320"/>
    <cellStyle name="差_魅力二期20100802 2 2 2" xfId="3321"/>
    <cellStyle name="标题 5 4" xfId="3322"/>
    <cellStyle name="差_魅力二期20100622出件 2 3 2" xfId="3323"/>
    <cellStyle name="标题 5 4 2" xfId="3324"/>
    <cellStyle name="差_15暖 2 3" xfId="3325"/>
    <cellStyle name="标题 5 5" xfId="3326"/>
    <cellStyle name="标题 6" xfId="3327"/>
    <cellStyle name="标题 6 2" xfId="3328"/>
    <cellStyle name="标题 6 5" xfId="3329"/>
    <cellStyle name="標準_BANGLADESH HEALTH(SHIMIZU)" xfId="3330"/>
    <cellStyle name="差_甲供材审核明细_4-23东丽湖赛道南景观审核对比表(价格分析）  2" xfId="3331"/>
    <cellStyle name="表标题" xfId="3332"/>
    <cellStyle name="差 2" xfId="3333"/>
    <cellStyle name="差 2 2" xfId="3334"/>
    <cellStyle name="差 2 2 2" xfId="3335"/>
    <cellStyle name="好_变更012审核_甲供材审核明细_4-23东丽湖赛道南景观审核对比表(价格分析）  3" xfId="3336"/>
    <cellStyle name="差 2 2 2 2" xfId="3337"/>
    <cellStyle name="好_东丽湖六期一总包预算相关模板" xfId="3338"/>
    <cellStyle name="差 2 2 3" xfId="3339"/>
    <cellStyle name="好_东丽湖六期一总包预算相关模板 2" xfId="3340"/>
    <cellStyle name="差 2 2 3 2" xfId="3341"/>
    <cellStyle name="差_DL-3Q-QZ-024(三期三金属漆)_甲供材、甲分包配合费 3" xfId="3342"/>
    <cellStyle name="差 2 2 4" xfId="3343"/>
    <cellStyle name="常规 13 2" xfId="3344"/>
    <cellStyle name="差 2 3" xfId="3345"/>
    <cellStyle name="常规 3 5 3 2 2" xfId="3346"/>
    <cellStyle name="差_五期三硬景合同清单_南区排盐盲管 2 2" xfId="3347"/>
    <cellStyle name="好_三期三预算书09-3-22_四期甲供材结算 2 3" xfId="3348"/>
    <cellStyle name="差 2 5" xfId="3349"/>
    <cellStyle name="好_三期三预算书09-3-22_四期甲供材结算 2 4" xfId="3350"/>
    <cellStyle name="差 2 6" xfId="3351"/>
    <cellStyle name="好_总包预算审核表 3 2" xfId="3352"/>
    <cellStyle name="差 3" xfId="3353"/>
    <cellStyle name="差 3 2" xfId="3354"/>
    <cellStyle name="差 3 2 2" xfId="3355"/>
    <cellStyle name="差 3 3" xfId="3356"/>
    <cellStyle name="好_Book5 2 2" xfId="3357"/>
    <cellStyle name="差_五期三硬景合同清单_南区排盐盲管 3 2" xfId="3358"/>
    <cellStyle name="差 3 3 2" xfId="3359"/>
    <cellStyle name="好_三期三预算书09-3-22_四期甲供材结算 3 2" xfId="3360"/>
    <cellStyle name="差 3 4" xfId="3361"/>
    <cellStyle name="好_三期三预算书09-3-22_四期甲供材结算 3 3" xfId="3362"/>
    <cellStyle name="差 3 5" xfId="3363"/>
    <cellStyle name="差_审核说明_甲供材审核明细_4-23东丽湖赛道南景观审核对比表(价格分析）  2" xfId="3364"/>
    <cellStyle name="差_（20100518）北京龙湖半壁店两限房景观工程清单二标段（第四版）" xfId="3365"/>
    <cellStyle name="注释 2 6" xfId="3366"/>
    <cellStyle name="好_天津锦庐园一期2#.5#.9#楼-水暖通风 2 4" xfId="3367"/>
    <cellStyle name="差_02 工程量清单计价表(第二次年度后更新）" xfId="3368"/>
    <cellStyle name="差_02 工程量清单计价表(第二次年度后更新） 2" xfId="3369"/>
    <cellStyle name="好_二期南外窗口防水处理_四期甲供材(雨水管)结算 2 2 2" xfId="3370"/>
    <cellStyle name="差_03清单编制及造价审定模板 2 2" xfId="3371"/>
    <cellStyle name="差_DL-3Q-QZ-024(三期三金属漆)_四期甲供材结算 2" xfId="3372"/>
    <cellStyle name="差_03清单编制及造价审定模板 2 3" xfId="3373"/>
    <cellStyle name="差_DL-3Q-QZ-024(三期三金属漆)_四期甲供材结算 3" xfId="3374"/>
    <cellStyle name="好_魅力二期20100802 5" xfId="3375"/>
    <cellStyle name="好_DL-3Q-QZ-0028 5" xfId="3376"/>
    <cellStyle name="差_03清单编制及造价审定模板 3 2 2" xfId="3377"/>
    <cellStyle name="差_03清单编制及造价审定模板 3 3" xfId="3378"/>
    <cellStyle name="差_03清单编制及造价审定模板 3 3 2" xfId="3379"/>
    <cellStyle name="差_DL-3Q-QZ-0028_审核说明 2" xfId="3380"/>
    <cellStyle name="适中 2 2 2" xfId="3381"/>
    <cellStyle name="差_03清单编制及造价审定模板 3 4" xfId="3382"/>
    <cellStyle name="好_三期三预算书09-3-22_甲供材审核明细" xfId="3383"/>
    <cellStyle name="常规 2 2 10" xfId="3384"/>
    <cellStyle name="常规 15 5 2" xfId="3385"/>
    <cellStyle name="差_03清单编制及造价审定模板 4 2" xfId="3386"/>
    <cellStyle name="好_DL-3Q-QZ-024(三期三金属漆)_甲供材、甲分包配合费" xfId="3387"/>
    <cellStyle name="差_03清单编制及造价审定模板 5" xfId="3388"/>
    <cellStyle name="好_DL-3Q-QZ-024(三期三金属漆)_甲供材、甲分包配合费 2" xfId="3389"/>
    <cellStyle name="差_M1111111111111_魅力之城二期计价（土建最终） 5" xfId="3390"/>
    <cellStyle name="差_03清单编制及造价审定模板 5 2" xfId="3391"/>
    <cellStyle name="差_03清单编制及造价审定模板 6" xfId="3392"/>
    <cellStyle name="差_1~3#楼精装清单  精装" xfId="3393"/>
    <cellStyle name="差_1-10#楼" xfId="3394"/>
    <cellStyle name="差_二期精装计算稿(B1~B3、10#楼公共区) 2" xfId="3395"/>
    <cellStyle name="差_1-10#楼 2" xfId="3396"/>
    <cellStyle name="差_1-10#楼 2 3" xfId="3397"/>
    <cellStyle name="差_变更012审核_甲供材审核明细 4 2" xfId="3398"/>
    <cellStyle name="差_三期三预算书09-3-22_魅力二期20100802" xfId="3399"/>
    <cellStyle name="差_1-10#楼 2 3 2" xfId="3400"/>
    <cellStyle name="差_三期三预算书09-3-22_魅力二期20100802 2" xfId="3401"/>
    <cellStyle name="好_变更012审核_审核说明 2 2" xfId="3402"/>
    <cellStyle name="差_1-10#楼 3" xfId="3403"/>
    <cellStyle name="好_变更012审核_审核说明 2 2 2" xfId="3404"/>
    <cellStyle name="差_1-10#楼 3 2" xfId="3405"/>
    <cellStyle name="差_5#安装" xfId="3406"/>
    <cellStyle name="差_RESULTS" xfId="3407"/>
    <cellStyle name="好_变更012审核_审核说明 2 3" xfId="3408"/>
    <cellStyle name="差_1-10#楼 4" xfId="3409"/>
    <cellStyle name="好_金隅万科城一期1-甲2钢结构、铁艺合同清单(最终版090104-1)" xfId="3410"/>
    <cellStyle name="差_5#安装 2" xfId="3411"/>
    <cellStyle name="差_RESULTS 2" xfId="3412"/>
    <cellStyle name="好_变更012审核_审核说明 2 3 2" xfId="3413"/>
    <cellStyle name="差_1-10#楼 4 2" xfId="3414"/>
    <cellStyle name="好_变更012审核_审核说明 2 4" xfId="3415"/>
    <cellStyle name="差_1-10#楼 5" xfId="3416"/>
    <cellStyle name="常规 32 4 3" xfId="3417"/>
    <cellStyle name="差_东丽湖六期一南景观清单-初版" xfId="3418"/>
    <cellStyle name="差_复件 佳兆业集团总包工程模拟清单20100929 4 2" xfId="3419"/>
    <cellStyle name="差_1-14#楼(不含4、5、11、12#) 2" xfId="3420"/>
    <cellStyle name="差_1-14#楼(不含4、5、11、12#) 3" xfId="3421"/>
    <cellStyle name="差_变更012审核_四期甲供材结算_4-23东丽湖赛道南景观审核对比表(价格分析）  2 2" xfId="3422"/>
    <cellStyle name="差_1-14#楼(不含4、5、11、12#) 4" xfId="3423"/>
    <cellStyle name="差_DL-3Q-QZ-024(三期三金属漆) 3 2" xfId="3424"/>
    <cellStyle name="差_1-14#楼(不含4、5、11、12#) 5" xfId="3425"/>
    <cellStyle name="差_三期变更审核090422_四期甲供材(雨水管)结算 2 2" xfId="3426"/>
    <cellStyle name="差_15#地下室 2 2" xfId="3427"/>
    <cellStyle name="差_三期变更审核090422_四期甲供材(雨水管)结算 2 2 2" xfId="3428"/>
    <cellStyle name="差_15#地下室 2 2 2" xfId="3429"/>
    <cellStyle name="差_三期变更审核090422_四期甲供材(雨水管)结算 2 3" xfId="3430"/>
    <cellStyle name="差_15#地下室 2 3" xfId="3431"/>
    <cellStyle name="差_复件 佳兆业集团总包工程模拟清单20100916_杏坛项目(安装)-佳兆业集团总包工程模拟清单20101118 3 2 2" xfId="3432"/>
    <cellStyle name="差_15#地下室 2 4" xfId="3433"/>
    <cellStyle name="差_审核说明_甲供材审核明细_4-23东丽湖赛道南景观审核对比表(价格分析） " xfId="3434"/>
    <cellStyle name="差_三期变更审核090422_四期甲供材(雨水管)结算 2 4" xfId="3435"/>
    <cellStyle name="差_三期变更审核090422_四期甲供材(雨水管)结算 3" xfId="3436"/>
    <cellStyle name="差_15#地下室 3" xfId="3437"/>
    <cellStyle name="差_三期变更审核090422_四期甲供材(雨水管)结算 3 2" xfId="3438"/>
    <cellStyle name="差_15#地下室 3 2" xfId="3439"/>
    <cellStyle name="差_变更012审核_审核说明_甲供材审核明细 6" xfId="3440"/>
    <cellStyle name="差_15#楼上报甲方最终版" xfId="3441"/>
    <cellStyle name="差_15#楼上报甲方最终版 2 2" xfId="3442"/>
    <cellStyle name="强调文字颜色 6 2 5" xfId="3443"/>
    <cellStyle name="差_15#楼上报甲方最终版 2 2 2" xfId="3444"/>
    <cellStyle name="差_15#楼上报甲方最终版 2 3" xfId="3445"/>
    <cellStyle name="差_编制说明" xfId="3446"/>
    <cellStyle name="差_15#楼上报甲方最终版 2 3 2" xfId="3447"/>
    <cellStyle name="差_15#楼上报甲方最终版 2 4" xfId="3448"/>
    <cellStyle name="常规 38 3 2" xfId="3449"/>
    <cellStyle name="差_15#楼上报甲方最终版 4" xfId="3450"/>
    <cellStyle name="差_15#楼上报甲方最终版 5" xfId="3451"/>
    <cellStyle name="差_15#楼上报甲方最终版-电气 2" xfId="3452"/>
    <cellStyle name="差_封面、说明、汇总表 2 4" xfId="3453"/>
    <cellStyle name="差_15#楼上报甲方最终版-电气 2 2" xfId="3454"/>
    <cellStyle name="差_15#楼上报甲方最终版-电气 2 2 2" xfId="3455"/>
    <cellStyle name="差_15#楼上报甲方最终版-电气 2 3" xfId="3456"/>
    <cellStyle name="差_15#楼上报甲方最终版-电气 2 3 2" xfId="3457"/>
    <cellStyle name="差_15#楼上报甲方最终版-电气 3" xfId="3458"/>
    <cellStyle name="差_魅力二期20100622出件 2 4" xfId="3459"/>
    <cellStyle name="差_15#楼上报甲方最终版-电气 3 2" xfId="3460"/>
    <cellStyle name="差_15#楼上报甲方最终版-电气 4 2" xfId="3461"/>
    <cellStyle name="常规 2 2 4 2 3" xfId="3462"/>
    <cellStyle name="差_15暖" xfId="3463"/>
    <cellStyle name="差_15暖 2" xfId="3464"/>
    <cellStyle name="常规 16 2 4" xfId="3465"/>
    <cellStyle name="差_15暖 2 2" xfId="3466"/>
    <cellStyle name="差_15暖 2 2 2" xfId="3467"/>
    <cellStyle name="差_15暖 2 4" xfId="3468"/>
    <cellStyle name="好_DL-3Q-QZ-0028_四期甲供材(雨水管)结算 5" xfId="3469"/>
    <cellStyle name="差_三期三预算书09-3-22_安装工程综合单价组成表 3 2" xfId="3470"/>
    <cellStyle name="千分位_laroux" xfId="3471"/>
    <cellStyle name="差_15暖 3" xfId="3472"/>
    <cellStyle name="差_15水" xfId="3473"/>
    <cellStyle name="好_二期南变更审核第四批0812129 3 2" xfId="3474"/>
    <cellStyle name="差_变更012审核_四期甲供材(雨水管)结算_4-23东丽湖赛道南景观审核对比表(价格分析）  2" xfId="3475"/>
    <cellStyle name="常规 2 3" xfId="3476"/>
    <cellStyle name="差_15水 2" xfId="3477"/>
    <cellStyle name="差_变更012审核_四期甲供材(雨水管)结算_4-23东丽湖赛道南景观审核对比表(价格分析）  2 2" xfId="3478"/>
    <cellStyle name="常规 2 3 2" xfId="3479"/>
    <cellStyle name="差_15水 2 2" xfId="3480"/>
    <cellStyle name="常规 2 4 4 5" xfId="3481"/>
    <cellStyle name="常规 2 3 2 2" xfId="3482"/>
    <cellStyle name="常规 10 10 3" xfId="3483"/>
    <cellStyle name="差_15水 2 2 2" xfId="3484"/>
    <cellStyle name="常规 2 3 3" xfId="3485"/>
    <cellStyle name="差_DL-3Q-QZ-0028_审核说明_甲供材审核明细_4-23东丽湖赛道南景观审核对比表(价格分析）  2" xfId="3486"/>
    <cellStyle name="差_15水 2 3" xfId="3487"/>
    <cellStyle name="差_DL-3Q-QZ-0028_魅力二期20100802" xfId="3488"/>
    <cellStyle name="常规 2 3 3 2" xfId="3489"/>
    <cellStyle name="差_DL-3Q-QZ-0028_审核说明_甲供材审核明细_4-23东丽湖赛道南景观审核对比表(价格分析）  2 2" xfId="3490"/>
    <cellStyle name="差_15水 2 3 2" xfId="3491"/>
    <cellStyle name="差_DL-3Q-QZ-0028_魅力二期20100802 2" xfId="3492"/>
    <cellStyle name="常规 2 3 4" xfId="3493"/>
    <cellStyle name="差_DL-3Q-QZ-0028_审核说明_甲供材审核明细_4-23东丽湖赛道南景观审核对比表(价格分析）  3" xfId="3494"/>
    <cellStyle name="差_15水 2 4" xfId="3495"/>
    <cellStyle name="常规 2 4" xfId="3496"/>
    <cellStyle name="差_15水 3" xfId="3497"/>
    <cellStyle name="常规 2 4 2" xfId="3498"/>
    <cellStyle name="差_15水 3 2" xfId="3499"/>
    <cellStyle name="常规 2 5" xfId="3500"/>
    <cellStyle name="差_15水 4" xfId="3501"/>
    <cellStyle name="常规 2 5 2" xfId="3502"/>
    <cellStyle name="差_三期三预算书09-3-22_四期甲供材(雨水管)结算 2 4" xfId="3503"/>
    <cellStyle name="差_15水 4 2" xfId="3504"/>
    <cellStyle name="差_万科清水蓝湾（海港城）项目二期高层 3" xfId="3505"/>
    <cellStyle name="常规 2 6" xfId="3506"/>
    <cellStyle name="差_15水 5" xfId="3507"/>
    <cellStyle name="差_DL-3Q-QZ-024(三期三金属漆)_四期甲供材(雨水管)结算 2" xfId="3508"/>
    <cellStyle name="差_1软景清单 2" xfId="3509"/>
    <cellStyle name="好_DL-3Q-QZ-024(三期三金属漆)_审核说明_甲供材审核明细_4-23东丽湖赛道南景观审核对比表(价格分析） " xfId="3510"/>
    <cellStyle name="差_三期三预算书09-3-22_四期甲供材(雨水管)结算 3 2" xfId="3511"/>
    <cellStyle name="好_三期三预算书09-3-22_四期甲供材结算_4-23东丽湖赛道南景观审核对比表(价格分析）  4" xfId="3512"/>
    <cellStyle name="差_1软景清单 2 2" xfId="3513"/>
    <cellStyle name="好_DL-3Q-QZ-024(三期三金属漆)_审核说明_甲供材审核明细_4-23东丽湖赛道南景观审核对比表(价格分析）  2" xfId="3514"/>
    <cellStyle name="差_三期三预算书09-3-22_四期甲供材(雨水管)结算 3 2 2" xfId="3515"/>
    <cellStyle name="差_1软景清单 3" xfId="3516"/>
    <cellStyle name="差_三期三预算书09-3-22_四期甲供材(雨水管)结算 3 3" xfId="3517"/>
    <cellStyle name="好_DL-3Q-QZ-0028_审核说明_甲供材审核明细 2 3 2" xfId="3518"/>
    <cellStyle name="差_2#安装 2 2 2" xfId="3519"/>
    <cellStyle name="差_DL-3Q-QZ-0028_造价审定封皮 5" xfId="3520"/>
    <cellStyle name="好_2#安装 2 2" xfId="3521"/>
    <cellStyle name="差_2#安装 2 3 2" xfId="3522"/>
    <cellStyle name="差_2#安装 3" xfId="3523"/>
    <cellStyle name="差_汇总表" xfId="3524"/>
    <cellStyle name="差_DL-3Q-QZ-024(三期三金属漆)_安装工程综合单价组成表 2 2 2" xfId="3525"/>
    <cellStyle name="差_2#安装 4" xfId="3526"/>
    <cellStyle name="差_2#安装 4 2" xfId="3527"/>
    <cellStyle name="差_DL-3Q-QZ-0028_甲供材审核明细 2 2 2" xfId="3528"/>
    <cellStyle name="差_2009-08金域蓝湾二期A7-A9,F栋进度审批表 2 2 2" xfId="3529"/>
    <cellStyle name="差_DL-3Q-QZ-0028_甲供材审核明细 2 3" xfId="3530"/>
    <cellStyle name="差_2009-08金域蓝湾二期A7-A9,F栋进度审批表 2 3" xfId="3531"/>
    <cellStyle name="差_DL-3Q-QZ-0028_甲供材审核明细 3 2" xfId="3532"/>
    <cellStyle name="差_2009-08金域蓝湾二期A7-A9,F栋进度审批表 3 2" xfId="3533"/>
    <cellStyle name="差_DL-3Q-QZ-0028_甲供材审核明细 3 2 2" xfId="3534"/>
    <cellStyle name="千位分隔 7" xfId="3535"/>
    <cellStyle name="差_2009-08金域蓝湾二期A7-A9,F栋进度审批表 3 2 2" xfId="3536"/>
    <cellStyle name="强调文字颜色 5 2 4 2" xfId="3537"/>
    <cellStyle name="差_DL-3Q-QZ-0028_甲供材审核明细 4" xfId="3538"/>
    <cellStyle name="差_2009-08金域蓝湾二期A7-A9,F栋进度审批表 4" xfId="3539"/>
    <cellStyle name="差_DL-3Q-QZ-0028_甲供材审核明细 4 2" xfId="3540"/>
    <cellStyle name="差_2009-08金域蓝湾二期A7-A9,F栋进度审批表 4 2" xfId="3541"/>
    <cellStyle name="好_DL-3Q-QZ-0028_安装工程综合单价组成表 2" xfId="3542"/>
    <cellStyle name="差_DL-3Q-QZ-0028_甲供材审核明细 5" xfId="3543"/>
    <cellStyle name="差_2009-08金域蓝湾二期A7-A9,F栋进度审批表 5" xfId="3544"/>
    <cellStyle name="好_复件 佳兆业集团总包工程模拟清单20100929 3 2 2" xfId="3545"/>
    <cellStyle name="差_2016.3.27佘山项目示范区景观材料设备清单" xfId="3546"/>
    <cellStyle name="差_B4-B8主体含量指标表9.10 3 3" xfId="3547"/>
    <cellStyle name="差_2016.3.27佘山项目示范区景观材料设备清单 2" xfId="3548"/>
    <cellStyle name="好_DL-3Q-QZ-0028_四期甲供材结算" xfId="3549"/>
    <cellStyle name="差_5#安装 5" xfId="3550"/>
    <cellStyle name="差_2Q变更组价表" xfId="3551"/>
    <cellStyle name="差_2Q变更组价表 2" xfId="3552"/>
    <cellStyle name="差_2Q变更组价表 2 2" xfId="3553"/>
    <cellStyle name="差_2Q变更组价表 2 2 2" xfId="3554"/>
    <cellStyle name="差_三期三预算书09-3-22_四期甲供材结算 3 2 2" xfId="3555"/>
    <cellStyle name="差_2Q变更组价表 2 3" xfId="3556"/>
    <cellStyle name="差_2Q变更组价表 2 3 2" xfId="3557"/>
    <cellStyle name="差_2Q变更组价表 3" xfId="3558"/>
    <cellStyle name="差_2Q变更组价表_四期甲供材(雨水管)结算 3 2" xfId="3559"/>
    <cellStyle name="差_2Q变更组价表 3 2" xfId="3560"/>
    <cellStyle name="差_2Q变更组价表 4" xfId="3561"/>
    <cellStyle name="常规 2 3 2 2 2" xfId="3562"/>
    <cellStyle name="差_2Q变更组价表 4 2" xfId="3563"/>
    <cellStyle name="常规 2 3 2 2 2 2" xfId="3564"/>
    <cellStyle name="差_2Q变更组价表 5" xfId="3565"/>
    <cellStyle name="好_4#楼地下工程量汇总_金科精装计算稿--地面 2" xfId="3566"/>
    <cellStyle name="常规 2 3 2 2 3" xfId="3567"/>
    <cellStyle name="常规 9 4" xfId="3568"/>
    <cellStyle name="常规 4 7 2" xfId="3569"/>
    <cellStyle name="好_DL-3Q-QZ-0028_四期甲供材(雨水管)结算 3 2 2" xfId="3570"/>
    <cellStyle name="好_魅力之城二期计价（土建最终） 2 3 2" xfId="3571"/>
    <cellStyle name="常规 4 2 5 2" xfId="3572"/>
    <cellStyle name="差_2Q变更组价表_四期甲供材(雨水管)结算" xfId="3573"/>
    <cellStyle name="常规 4 7 2 2" xfId="3574"/>
    <cellStyle name="常规 4 2 5 2 2" xfId="3575"/>
    <cellStyle name="差_2Q变更组价表_四期甲供材(雨水管)结算 2" xfId="3576"/>
    <cellStyle name="差_2Q变更组价表_四期甲供材(雨水管)结算 2 2" xfId="3577"/>
    <cellStyle name="好_2Q变更组价表_四期甲供材结算 5" xfId="3578"/>
    <cellStyle name="差_2Q变更组价表_四期甲供材(雨水管)结算 2 2 2" xfId="3579"/>
    <cellStyle name="常规 10 10 2 2" xfId="3580"/>
    <cellStyle name="差_2Q变更组价表_四期甲供材(雨水管)结算 2 3" xfId="3581"/>
    <cellStyle name="差_2Q变更组价表_四期甲供材(雨水管)结算 2 3 2" xfId="3582"/>
    <cellStyle name="差_2Q变更组价表_四期甲供材(雨水管)结算 2 4" xfId="3583"/>
    <cellStyle name="差_三期三预算书09-3-22_审核说明_甲供材审核明细_4-23东丽湖赛道南景观审核对比表(价格分析）  3 2" xfId="3584"/>
    <cellStyle name="好_金沙洲B04地块甲供材、甲限材汇总表（100303） 2" xfId="3585"/>
    <cellStyle name="差_二期南外窗口防水处理 4 2" xfId="3586"/>
    <cellStyle name="差_2Q变更组价表_四期甲供材(雨水管)结算 4" xfId="3587"/>
    <cellStyle name="差_水泵房审核对比表 4 2" xfId="3588"/>
    <cellStyle name="差_五期三清单外子目计价20100912 5" xfId="3589"/>
    <cellStyle name="差_复件 佳兆业集团总包工程模拟清单20100929_杏坛项目(安装)-佳兆业集团总包工程模拟清单20101118" xfId="3590"/>
    <cellStyle name="差_2Q变更组价表_四期甲供材(雨水管)结算 4 2" xfId="3591"/>
    <cellStyle name="千位分隔[0] 2 2 2 2" xfId="3592"/>
    <cellStyle name="差_2Q变更组价表_四期甲供材(雨水管)结算 5" xfId="3593"/>
    <cellStyle name="常规 46 12" xfId="3594"/>
    <cellStyle name="常规 51 12" xfId="3595"/>
    <cellStyle name="差_2Q变更组价表_四期甲供材结算 2" xfId="3596"/>
    <cellStyle name="好_2009-08金域蓝湾二期A7-A9,F栋进度审批表 3 3" xfId="3597"/>
    <cellStyle name="差_2Q变更组价表_四期甲供材结算 2 2" xfId="3598"/>
    <cellStyle name="差_2Q变更组价表_四期甲供材结算 2 2 2" xfId="3599"/>
    <cellStyle name="差_变更012审核_四期甲供材(雨水管)结算_4-23东丽湖赛道南景观审核对比表(价格分析）  4" xfId="3600"/>
    <cellStyle name="好_DL-3Q-QZ-024(三期三金属漆)_安装工程综合单价组成表 2 2" xfId="3601"/>
    <cellStyle name="差_2Q变更组价表_四期甲供材结算 2 3" xfId="3602"/>
    <cellStyle name="差_金沙洲B04地块甲供材、甲限材汇总表（100303）" xfId="3603"/>
    <cellStyle name="好_DL-3Q-QZ-024(三期三金属漆)_安装工程综合单价组成表 2 2 2" xfId="3604"/>
    <cellStyle name="差_2Q变更组价表_四期甲供材结算 2 3 2" xfId="3605"/>
    <cellStyle name="好_2Q变更组价表" xfId="3606"/>
    <cellStyle name="差_金沙洲B04地块甲供材、甲限材汇总表（100303） 2" xfId="3607"/>
    <cellStyle name="常规 51 13" xfId="3608"/>
    <cellStyle name="常规 46 13" xfId="3609"/>
    <cellStyle name="差_审核说明_甲供材审核明细 3 2" xfId="3610"/>
    <cellStyle name="好_DL-3Q-QZ-0028_造价审定封皮 4 2" xfId="3611"/>
    <cellStyle name="差_2Q变更组价表_四期甲供材结算 3" xfId="3612"/>
    <cellStyle name="常规 8 4 3 3" xfId="3613"/>
    <cellStyle name="常规 2 2 2 2 2" xfId="3614"/>
    <cellStyle name="差_审核说明_甲供材审核明细 3 2 2" xfId="3615"/>
    <cellStyle name="差_2Q变更组价表_四期甲供材结算 3 2" xfId="3616"/>
    <cellStyle name="常规 2 2 2 2 2 2" xfId="3617"/>
    <cellStyle name="常规 51 14" xfId="3618"/>
    <cellStyle name="差_审核说明_甲供材审核明细 3 3" xfId="3619"/>
    <cellStyle name="差_2Q变更组价表_四期甲供材结算 4" xfId="3620"/>
    <cellStyle name="常规 2 2 2 2 3" xfId="3621"/>
    <cellStyle name="差_审核说明_甲供材审核明细 3 3 2" xfId="3622"/>
    <cellStyle name="差_2Q变更组价表_四期甲供材结算 4 2" xfId="3623"/>
    <cellStyle name="常规 2 2 2 2 3 2" xfId="3624"/>
    <cellStyle name="差_变更012审核_四期甲供材结算 3 4" xfId="3625"/>
    <cellStyle name="差_4#楼地下工程量汇总" xfId="3626"/>
    <cellStyle name="差_4#楼地下工程量汇总 2" xfId="3627"/>
    <cellStyle name="差_4#楼地下工程量汇总_金科精装计算稿--地面" xfId="3628"/>
    <cellStyle name="差_六期一非示范区景观招标清单补充清单 4" xfId="3629"/>
    <cellStyle name="常规 2 2 3 2 3 3" xfId="3630"/>
    <cellStyle name="差_4#楼地下工程量汇总_金科精装计算稿--地面 2" xfId="3631"/>
    <cellStyle name="差_六期一非示范区景观招标清单补充清单 4 2" xfId="3632"/>
    <cellStyle name="好_万科清水蓝湾（海港城）项目二期高层预算模板 5" xfId="3633"/>
    <cellStyle name="常规 64 12" xfId="3634"/>
    <cellStyle name="差_4#住宅楼工程量 2" xfId="3635"/>
    <cellStyle name="好_DL-3Q-QZ-024(三期三金属漆)_魅力二期20100802 2 2" xfId="3636"/>
    <cellStyle name="差_4-23东丽湖赛道南景观审核对比表(价格分析）- 3 2" xfId="3637"/>
    <cellStyle name="好_金隅万科城一期1-甲2钢结构、铁艺合同清单(最终版090104-1) 2" xfId="3638"/>
    <cellStyle name="差_5#安装 2 2" xfId="3639"/>
    <cellStyle name="差_5#安装 2 2 2" xfId="3640"/>
    <cellStyle name="差_5#安装 2 3" xfId="3641"/>
    <cellStyle name="差_5#安装 2 3 2" xfId="3642"/>
    <cellStyle name="好_石材清单报价(魅力洋房1)" xfId="3643"/>
    <cellStyle name="差_附件四(住宅) 2" xfId="3644"/>
    <cellStyle name="差_5#安装 2 4" xfId="3645"/>
    <cellStyle name="差_5#安装 3" xfId="3646"/>
    <cellStyle name="差_5#安装 3 2" xfId="3647"/>
    <cellStyle name="差_5#安装 4" xfId="3648"/>
    <cellStyle name="好_魅力二期15、17、18及地下室 4" xfId="3649"/>
    <cellStyle name="差_5#安装 4 2" xfId="3650"/>
    <cellStyle name="差_9#安装" xfId="3651"/>
    <cellStyle name="差_9#安装 2" xfId="3652"/>
    <cellStyle name="差_9#安装 2 2" xfId="3653"/>
    <cellStyle name="常规 3 3 2" xfId="3654"/>
    <cellStyle name="差_9#安装 2 3" xfId="3655"/>
    <cellStyle name="常规 3 3 3" xfId="3656"/>
    <cellStyle name="差_9#安装 2 4" xfId="3657"/>
    <cellStyle name="差_9#安装 3" xfId="3658"/>
    <cellStyle name="差_9#安装 3 2" xfId="3659"/>
    <cellStyle name="差_编制说明 4 2" xfId="3660"/>
    <cellStyle name="差_M1111111111111_审核说明_甲供材审核明细 5 2" xfId="3661"/>
    <cellStyle name="差_B4、C1、2#、8#、9#公共区域" xfId="3662"/>
    <cellStyle name="差_B4-B8栋装修做法（9.8）打印" xfId="3663"/>
    <cellStyle name="差_B4-B8栋装修做法（9.8）打印 2" xfId="3664"/>
    <cellStyle name="差_DL-3Q-QZ-0028_四期甲供材(雨水管)结算_4-23东丽湖赛道南景观审核对比表(价格分析）  3" xfId="3665"/>
    <cellStyle name="差_B4-B8栋装修做法（9.8）打印 2 2" xfId="3666"/>
    <cellStyle name="差_DL-3Q-QZ-0028_四期甲供材(雨水管)结算_4-23东丽湖赛道南景观审核对比表(价格分析）  3 2" xfId="3667"/>
    <cellStyle name="差_B4-B8栋装修做法（9.8）打印 3" xfId="3668"/>
    <cellStyle name="差_DL-3Q-QZ-0028_四期甲供材(雨水管)结算_4-23东丽湖赛道南景观审核对比表(价格分析）  4" xfId="3669"/>
    <cellStyle name="差_B4-B8栋装修做法（9.8）打印 3 2" xfId="3670"/>
    <cellStyle name="差_B4-B8栋装修做法（9.8）打印 3 2 2" xfId="3671"/>
    <cellStyle name="常规 8 4 2 2" xfId="3672"/>
    <cellStyle name="常规 4 6 2 2 2" xfId="3673"/>
    <cellStyle name="差_B4-B8栋装修做法（9.8）打印 3 3" xfId="3674"/>
    <cellStyle name="差_B4-B8栋装修做法（9.8）打印 4" xfId="3675"/>
    <cellStyle name="差_东丽湖赛道一软景清单 2 4" xfId="3676"/>
    <cellStyle name="差_B4-B8栋装修做法（9.8）打印 4 2" xfId="3677"/>
    <cellStyle name="差_B4-B8栋装修做法（9.8）打印 5" xfId="3678"/>
    <cellStyle name="差_B4-B8主体含量指标表9.10" xfId="3679"/>
    <cellStyle name="差_B4-B8主体含量指标表9.10 2" xfId="3680"/>
    <cellStyle name="差_B4-B8主体含量指标表9.10 3" xfId="3681"/>
    <cellStyle name="差_B4-B8主体含量指标表9.10 3 2 2" xfId="3682"/>
    <cellStyle name="差_B4-B8主体含量指标表9.10 4" xfId="3683"/>
    <cellStyle name="差_B4-B8主体含量指标表9.10 5" xfId="3684"/>
    <cellStyle name="好_15#楼上报甲方最终版-电气" xfId="3685"/>
    <cellStyle name="好_DL-3Q-QZ-024(三期三金属漆)_甲供材、甲分包配合费 4 2" xfId="3686"/>
    <cellStyle name="差_Book5" xfId="3687"/>
    <cellStyle name="差_三期三预算书09-3-22_四期甲供材结算 3 3 2" xfId="3688"/>
    <cellStyle name="好_15#楼上报甲方最终版-电气 2" xfId="3689"/>
    <cellStyle name="好_M1111111111111 2 3" xfId="3690"/>
    <cellStyle name="差_Book5 2" xfId="3691"/>
    <cellStyle name="好_15#楼上报甲方最终版-电气 2 2" xfId="3692"/>
    <cellStyle name="好_M1111111111111 2 3 2" xfId="3693"/>
    <cellStyle name="差_Book5 2 2" xfId="3694"/>
    <cellStyle name="好_15#楼上报甲方最终版-电气 3" xfId="3695"/>
    <cellStyle name="好_M1111111111111 2 4" xfId="3696"/>
    <cellStyle name="差_Book5 3" xfId="3697"/>
    <cellStyle name="好_华阳上品总包清单一标段定（合并）0928（李）_杏坛项目(安装)-佳兆业集团总包工程模拟清单20101118 4" xfId="3698"/>
    <cellStyle name="常规 22 2 2" xfId="3699"/>
    <cellStyle name="常规 17 2 2" xfId="3700"/>
    <cellStyle name="好_15#楼上报甲方最终版-电气 3 2" xfId="3701"/>
    <cellStyle name="好_魅力二期20100622出件 2 4" xfId="3702"/>
    <cellStyle name="差_Book5 3 2" xfId="3703"/>
    <cellStyle name="好_华阳上品总包清单一标段定（合并）0928（李）_杏坛项目(安装)-佳兆业集团总包工程模拟清单20101118 4 2" xfId="3704"/>
    <cellStyle name="常规 17 2 2 2" xfId="3705"/>
    <cellStyle name="好_15#楼上报甲方最终版-电气 4" xfId="3706"/>
    <cellStyle name="差_Book5 4" xfId="3707"/>
    <cellStyle name="好_华阳上品总包清单一标段定（合并）0928（李）_杏坛项目(安装)-佳兆业集团总包工程模拟清单20101118 5" xfId="3708"/>
    <cellStyle name="常规 17 2 3" xfId="3709"/>
    <cellStyle name="差_BQ（住宅一期）" xfId="3710"/>
    <cellStyle name="好_魅力之城二期计价（1-10#）预算出件 2" xfId="3711"/>
    <cellStyle name="差_DL-3Q-QZ-024(三期三金属漆)_东丽湖四期自来水抢修审核件 2 2 2" xfId="3712"/>
    <cellStyle name="差_BQ（住宅一期） 2" xfId="3713"/>
    <cellStyle name="差_BQ（住宅一期） 2 2" xfId="3714"/>
    <cellStyle name="差_DL-3Q-QZ-024(三期三金属漆) 2 3 2" xfId="3715"/>
    <cellStyle name="差_CWBQ1" xfId="3716"/>
    <cellStyle name="差_三期三预算书09-3-22_魅力二期20100802 3" xfId="3717"/>
    <cellStyle name="差_CWBQ1 2" xfId="3718"/>
    <cellStyle name="差_三期三预算书09-3-22_魅力二期20100802 3 2" xfId="3719"/>
    <cellStyle name="差_CWBQ1 2 2" xfId="3720"/>
    <cellStyle name="差_CWBQ1 3" xfId="3721"/>
    <cellStyle name="差_DL-3Q-QZ-0028" xfId="3722"/>
    <cellStyle name="常规 8 2 4 4" xfId="3723"/>
    <cellStyle name="差_DL-3Q-QZ-0028 3 2" xfId="3724"/>
    <cellStyle name="差_DL-3Q-QZ-0028 4" xfId="3725"/>
    <cellStyle name="差_DL-3Q-QZ-0028 4 2" xfId="3726"/>
    <cellStyle name="差_DL-3Q-QZ-0028 5" xfId="3727"/>
    <cellStyle name="好_审核说明_甲供材审核明细 3 2" xfId="3728"/>
    <cellStyle name="差_DL-3Q-QZ-0028_安装工程综合单价组成表 2 3 2" xfId="3729"/>
    <cellStyle name="好_M1111111111111_审核说明_甲供材审核明细 2 3 2" xfId="3730"/>
    <cellStyle name="好_审核说明_甲供材审核明细 4" xfId="3731"/>
    <cellStyle name="差_DL-3Q-QZ-0028_安装工程综合单价组成表 2 4" xfId="3732"/>
    <cellStyle name="适中 2 6" xfId="3733"/>
    <cellStyle name="差_DL-3Q-QZ-0028_安装工程综合单价组成表 3 2" xfId="3734"/>
    <cellStyle name="好_DL-3Q-QZ-024(三期三金属漆)_甲供材审核明细 5 2" xfId="3735"/>
    <cellStyle name="差_DL-3Q-QZ-0028_东丽湖四期自来水抢修审核件" xfId="3736"/>
    <cellStyle name="检查单元格 3 3" xfId="3737"/>
    <cellStyle name="好_三期三预算书09-3-22_甲供材审核明细_4-23东丽湖赛道南景观审核对比表(价格分析）  4" xfId="3738"/>
    <cellStyle name="差_杏坛项目(安装)-佳兆业集团总包工程模拟清单20101118 3 3" xfId="3739"/>
    <cellStyle name="差_DL-3Q-QZ-0028_东丽湖四期自来水抢修审核件 2" xfId="3740"/>
    <cellStyle name="差_DL-3Q-QZ-0028_东丽湖四期自来水抢修审核件 2 2 2" xfId="3741"/>
    <cellStyle name="差_DL-3Q-QZ-024(三期三金属漆)_四期甲供材结算 2 4" xfId="3742"/>
    <cellStyle name="差_DL-3Q-QZ-0028_东丽湖四期自来水抢修审核件 2 3 2" xfId="3743"/>
    <cellStyle name="常规 35 3 2" xfId="3744"/>
    <cellStyle name="差_DL-3Q-QZ-0028_东丽湖四期自来水抢修审核件 2 4" xfId="3745"/>
    <cellStyle name="差_DL-3Q-QZ-0028_东丽湖四期自来水抢修审核件 3" xfId="3746"/>
    <cellStyle name="差_总包预算审核表（二期一终版0528）车库组价 4 2" xfId="3747"/>
    <cellStyle name="差_DL-3Q-QZ-0028_东丽湖四期自来水抢修审核件 4" xfId="3748"/>
    <cellStyle name="差_变更012审核_审核说明" xfId="3749"/>
    <cellStyle name="差_DL-3Q-QZ-0028_东丽湖四期自来水抢修审核件 4 2" xfId="3750"/>
    <cellStyle name="差_变更012审核_审核说明 2" xfId="3751"/>
    <cellStyle name="好_魅力二期15、17、18及地下室 2 3 2" xfId="3752"/>
    <cellStyle name="差_DL-3Q-QZ-0028_东丽湖四期自来水抢修审核件 5" xfId="3753"/>
    <cellStyle name="差_万科清水蓝湾（海港城）项目二期预算表格 3 2" xfId="3754"/>
    <cellStyle name="差_DL-3Q-QZ-0028_甲供材、甲分包配合费 2" xfId="3755"/>
    <cellStyle name="差_DL-3Q-QZ-0028_甲供材、甲分包配合费 2 2" xfId="3756"/>
    <cellStyle name="差_DL-3Q-QZ-024(三期三金属漆)_魅力二期20100802 2 3 2" xfId="3757"/>
    <cellStyle name="差_DL-3Q-QZ-0028_甲供材、甲分包配合费 2 3" xfId="3758"/>
    <cellStyle name="差_DL-3Q-QZ-0028_甲供材、甲分包配合费 2 3 2" xfId="3759"/>
    <cellStyle name="差_DL-3Q-QZ-0028_甲供材、甲分包配合费 2 4" xfId="3760"/>
    <cellStyle name="差_DL-3Q-QZ-0028_甲供材、甲分包配合费 3" xfId="3761"/>
    <cellStyle name="常规 5 2 3" xfId="3762"/>
    <cellStyle name="差_DL-3Q-QZ-0028_甲供材、甲分包配合费 3 2" xfId="3763"/>
    <cellStyle name="差_DL-3Q-QZ-0028_甲供材、甲分包配合费 4" xfId="3764"/>
    <cellStyle name="常规 5 3 3" xfId="3765"/>
    <cellStyle name="差_DL-3Q-QZ-0028_甲供材、甲分包配合费 4 2" xfId="3766"/>
    <cellStyle name="差_DL-3Q-QZ-0028_甲供材审核明细 2 3 2" xfId="3767"/>
    <cellStyle name="差_DL-3Q-QZ-0028_甲供材审核明细 2 4" xfId="3768"/>
    <cellStyle name="差_DL-3Q-QZ-0028_甲供材审核明细 3 4" xfId="3769"/>
    <cellStyle name="差_万科清水蓝湾（海港城）项目二期高层预算模板 4" xfId="3770"/>
    <cellStyle name="好_DL-3Q-QZ-0028_安装工程综合单价组成表 2 2" xfId="3771"/>
    <cellStyle name="差_DL-3Q-QZ-0028_甲供材审核明细 5 2" xfId="3772"/>
    <cellStyle name="好_DL-3Q-QZ-0028_安装工程综合单价组成表 3" xfId="3773"/>
    <cellStyle name="差_DL-3Q-QZ-0028_甲供材审核明细 6" xfId="3774"/>
    <cellStyle name="差_DL-3Q-QZ-0028_甲供材审核明细_4-23东丽湖赛道南景观审核对比表(价格分析）  2" xfId="3775"/>
    <cellStyle name="差_DL-3Q-QZ-0028_甲供材审核明细_4-23东丽湖赛道南景观审核对比表(价格分析）  2 2" xfId="3776"/>
    <cellStyle name="差_工程单价表8 2" xfId="3777"/>
    <cellStyle name="差_DL-3Q-QZ-0028_甲供材审核明细_4-23东丽湖赛道南景观审核对比表(价格分析）  3" xfId="3778"/>
    <cellStyle name="差_工程单价表8 3" xfId="3779"/>
    <cellStyle name="差_DL-3Q-QZ-0028_甲供材审核明细_4-23东丽湖赛道南景观审核对比表(价格分析）  4" xfId="3780"/>
    <cellStyle name="常规 2 3 3 2 2" xfId="3781"/>
    <cellStyle name="差_DL-3Q-QZ-0028_魅力二期20100802 2 2" xfId="3782"/>
    <cellStyle name="差_水泵房审核对比表 2" xfId="3783"/>
    <cellStyle name="差_DL-3Q-QZ-0028_魅力二期20100802 2 3" xfId="3784"/>
    <cellStyle name="好_东丽湖四期自来水抢修审核件 2 2 2" xfId="3785"/>
    <cellStyle name="差_二期南外窗口防水处理 2" xfId="3786"/>
    <cellStyle name="注释 3 3 2" xfId="3787"/>
    <cellStyle name="差_水泵房审核对比表 3" xfId="3788"/>
    <cellStyle name="差_DL-3Q-QZ-0028_魅力二期20100802 2 4" xfId="3789"/>
    <cellStyle name="差_二期南外窗口防水处理 3" xfId="3790"/>
    <cellStyle name="常规 2 3 3 3" xfId="3791"/>
    <cellStyle name="差_DL-3Q-QZ-0028_魅力二期20100802 3" xfId="3792"/>
    <cellStyle name="适中 2 2 2 2" xfId="3793"/>
    <cellStyle name="差_DL-3Q-QZ-0028_审核说明 2 2" xfId="3794"/>
    <cellStyle name="常规 49 8" xfId="3795"/>
    <cellStyle name="差_DL-3Q-QZ-0028_审核说明 2 2 2" xfId="3796"/>
    <cellStyle name="差_DL-3Q-QZ-0028_审核说明 2 3" xfId="3797"/>
    <cellStyle name="常规 55 8" xfId="3798"/>
    <cellStyle name="差_DL-3Q-QZ-0028_审核说明 2 3 2" xfId="3799"/>
    <cellStyle name="好_车库安装 4 2" xfId="3800"/>
    <cellStyle name="差_DL-3Q-QZ-0028_审核说明 2 4" xfId="3801"/>
    <cellStyle name="适中 2 2 3" xfId="3802"/>
    <cellStyle name="好_二期南外窗口防水处理_四期甲供材结算 2 2" xfId="3803"/>
    <cellStyle name="差_DL-3Q-QZ-0028_审核说明 3" xfId="3804"/>
    <cellStyle name="常规 2 2 11" xfId="3805"/>
    <cellStyle name="适中 2 2 3 2" xfId="3806"/>
    <cellStyle name="好_二期南外窗口防水处理_四期甲供材结算 2 2 2" xfId="3807"/>
    <cellStyle name="差_DL-3Q-QZ-0028_审核说明 3 2" xfId="3808"/>
    <cellStyle name="适中 2 2 4" xfId="3809"/>
    <cellStyle name="好_二期南外窗口防水处理_四期甲供材结算 2 3" xfId="3810"/>
    <cellStyle name="差_DL-3Q-QZ-0028_审核说明 4" xfId="3811"/>
    <cellStyle name="强调文字颜色 6 2 4" xfId="3812"/>
    <cellStyle name="好_二期南外窗口防水处理_四期甲供材结算 2 3 2" xfId="3813"/>
    <cellStyle name="差_DL-3Q-QZ-0028_审核说明 4 2" xfId="3814"/>
    <cellStyle name="好_二期南外窗口防水处理_四期甲供材结算 2 4" xfId="3815"/>
    <cellStyle name="差_DL-3Q-QZ-0028_审核说明 5" xfId="3816"/>
    <cellStyle name="好_变更012审核_四期甲供材(雨水管)结算 5" xfId="3817"/>
    <cellStyle name="差_DL-3Q-QZ-0028_审核说明_甲供材审核明细 3 2 2" xfId="3818"/>
    <cellStyle name="差_DL-3Q-QZ-0028_审核说明_甲供材审核明细 3 4" xfId="3819"/>
    <cellStyle name="差_DL-3Q-QZ-0028_审核说明_甲供材审核明细 6" xfId="3820"/>
    <cellStyle name="差_DL-3Q-QZ-0028_审核说明_甲供材审核明细_4-23东丽湖赛道南景观审核对比表(价格分析） " xfId="3821"/>
    <cellStyle name="常规 2 3 4 2" xfId="3822"/>
    <cellStyle name="差_DL-3Q-QZ-0028_审核说明_甲供材审核明细_4-23东丽湖赛道南景观审核对比表(价格分析）  3 2" xfId="3823"/>
    <cellStyle name="差_DL-3Q-QZ-0028_四期甲供材(雨水管)结算" xfId="3824"/>
    <cellStyle name="常规 19 4 3" xfId="3825"/>
    <cellStyle name="差_DL-3Q-QZ-0028_四期甲供材(雨水管)结算 2" xfId="3826"/>
    <cellStyle name="差_DL-3Q-QZ-0028_四期甲供材(雨水管)结算 2 2" xfId="3827"/>
    <cellStyle name="差_DL-3Q-QZ-0028_四期甲供材(雨水管)结算 2 3" xfId="3828"/>
    <cellStyle name="好_魅力三模板 2 3" xfId="3829"/>
    <cellStyle name="差_DL-3Q-QZ-0028_四期甲供材(雨水管)结算 2 3 2" xfId="3830"/>
    <cellStyle name="差_DL-3Q-QZ-0028_四期甲供材(雨水管)结算 2 4" xfId="3831"/>
    <cellStyle name="差_DL-3Q-QZ-0028_四期甲供材(雨水管)结算 3" xfId="3832"/>
    <cellStyle name="差_DL-3Q-QZ-0028_四期甲供材(雨水管)结算 3 2" xfId="3833"/>
    <cellStyle name="差_DL-3Q-QZ-0028_四期甲供材(雨水管)结算 5" xfId="3834"/>
    <cellStyle name="差_DL-3Q-QZ-0028_四期甲供材(雨水管)结算 3 3" xfId="3835"/>
    <cellStyle name="差_DL-3Q-QZ-0028_四期甲供材(雨水管)结算 6" xfId="3836"/>
    <cellStyle name="差_总包预算审核表（二期一终版0528）车库组价 3" xfId="3837"/>
    <cellStyle name="差_DL-3Q-QZ-0028_四期甲供材(雨水管)结算 3 3 2" xfId="3838"/>
    <cellStyle name="好_二期南变更审核第四批0812129_四期甲供材(雨水管)结算 2" xfId="3839"/>
    <cellStyle name="差_DL-3Q-QZ-0028_四期甲供材(雨水管)结算 3 4" xfId="3840"/>
    <cellStyle name="差_DL-3Q-QZ-0028_四期甲供材(雨水管)结算 4" xfId="3841"/>
    <cellStyle name="好_三期3-1小院围墙审核 2 3" xfId="3842"/>
    <cellStyle name="差_DL-3Q-QZ-0028_四期甲供材(雨水管)结算_4-23东丽湖赛道南景观审核对比表(价格分析） " xfId="3843"/>
    <cellStyle name="好_三期3-1小院围墙审核 2 3 2" xfId="3844"/>
    <cellStyle name="差_DL-3Q-QZ-0028_四期甲供材(雨水管)结算_4-23东丽湖赛道南景观审核对比表(价格分析）  2" xfId="3845"/>
    <cellStyle name="好_B4-B8主体含量指标表9.10 3 3" xfId="3846"/>
    <cellStyle name="差_DL-3Q-QZ-0028_四期甲供材结算" xfId="3847"/>
    <cellStyle name="差_DL-3Q-QZ-0028_四期甲供材结算 2 2" xfId="3848"/>
    <cellStyle name="差_三期三预算书09-3-22_审核说明_甲供材审核明细 2 3" xfId="3849"/>
    <cellStyle name="差_华阳上品总包清单一标段定（合并）0928（李） 3" xfId="3850"/>
    <cellStyle name="差_DL-3Q-QZ-0028_四期甲供材结算 2 2 2" xfId="3851"/>
    <cellStyle name="差_三期三预算书09-3-22_审核说明_甲供材审核明细 2 3 2" xfId="3852"/>
    <cellStyle name="差_华阳上品总包清单一标段定（合并）0928（李） 3 2" xfId="3853"/>
    <cellStyle name="差_二次电气汇总 (2) 4 2" xfId="3854"/>
    <cellStyle name="差_DL-3Q-QZ-0028_四期甲供材结算 2 3" xfId="3855"/>
    <cellStyle name="差_Sheet2 4 2" xfId="3856"/>
    <cellStyle name="差_三期三预算书09-3-22_审核说明_甲供材审核明细 2 4" xfId="3857"/>
    <cellStyle name="差_华阳上品总包清单一标段定（合并）0928（李） 4" xfId="3858"/>
    <cellStyle name="差_华阳上品总包清单一标段定（合并）0928（李） 4 2" xfId="3859"/>
    <cellStyle name="差_DL-3Q-QZ-0028_四期甲供材结算 2 3 2" xfId="3860"/>
    <cellStyle name="差_DL-3Q-QZ-0028_四期甲供材结算 3 2 2" xfId="3861"/>
    <cellStyle name="差_三期三预算书09-3-22_审核说明_甲供材审核明细 3 3 2" xfId="3862"/>
    <cellStyle name="好_变更012审核 3 2" xfId="3863"/>
    <cellStyle name="差_DL-3Q-QZ-0028_四期甲供材结算 4" xfId="3864"/>
    <cellStyle name="常规 29" xfId="3865"/>
    <cellStyle name="常规 34" xfId="3866"/>
    <cellStyle name="差_DL-3Q-QZ-0028_四期甲供材结算 4 2" xfId="3867"/>
    <cellStyle name="差_DL-3Q-QZ-0028_四期甲供材结算 5" xfId="3868"/>
    <cellStyle name="差_DL-3Q-QZ-0028_四期甲供材结算 6" xfId="3869"/>
    <cellStyle name="差_DL-3Q-QZ-0028_四期甲供材结算_4-23东丽湖赛道南景观审核对比表(价格分析） " xfId="3870"/>
    <cellStyle name="差_二期南变更审核第四批0812129 4" xfId="3871"/>
    <cellStyle name="差_DL-3Q-QZ-0028_四期甲供材结算_4-23东丽湖赛道南景观审核对比表(价格分析）  2" xfId="3872"/>
    <cellStyle name="差_二期南变更审核第四批0812129 4 2" xfId="3873"/>
    <cellStyle name="差_DL-3Q-QZ-0028_四期甲供材结算_4-23东丽湖赛道南景观审核对比表(价格分析）  2 2" xfId="3874"/>
    <cellStyle name="差_DL-3Q-QZ-0028_四期甲供材结算_4-23东丽湖赛道南景观审核对比表(价格分析）  3" xfId="3875"/>
    <cellStyle name="差_天津锦庐园一期2#.5#.9#楼-水暖通风 3 2" xfId="3876"/>
    <cellStyle name="差_DL-3Q-QZ-0028_四期甲供材结算_4-23东丽湖赛道南景观审核对比表(价格分析）  3 2" xfId="3877"/>
    <cellStyle name="差_DL-3Q-QZ-0028_四期甲供材结算_4-23东丽湖赛道南景观审核对比表(价格分析）  4" xfId="3878"/>
    <cellStyle name="差_DL-3Q-QZ-0028_造价审定封皮" xfId="3879"/>
    <cellStyle name="差_DL-3Q-QZ-0028_造价审定封皮 2 2" xfId="3880"/>
    <cellStyle name="好_魅力二期15、17、18及地下室 2 4" xfId="3881"/>
    <cellStyle name="差_DL-3Q-QZ-0028_造价审定封皮 2 2 2" xfId="3882"/>
    <cellStyle name="差_万科清水蓝湾（海港城）项目二期预算表格 4" xfId="3883"/>
    <cellStyle name="差_三期三预算书09-3-22_审核说明_甲供材审核明细_4-23东丽湖赛道南景观审核对比表(价格分析） " xfId="3884"/>
    <cellStyle name="差_DL-3Q-QZ-0028_造价审定封皮 2 3" xfId="3885"/>
    <cellStyle name="差_三期三预算书09-3-22_审核说明_甲供材审核明细_4-23东丽湖赛道南景观审核对比表(价格分析）  2" xfId="3886"/>
    <cellStyle name="差_DL-3Q-QZ-0028_造价审定封皮 2 3 2" xfId="3887"/>
    <cellStyle name="差_DL-3Q-QZ-024(三期三金属漆)_审核说明_甲供材审核明细_4-23东丽湖赛道南景观审核对比表(价格分析）  3" xfId="3888"/>
    <cellStyle name="差_DL-3Q-QZ-024(三期三金属漆)_造价审定封皮 4" xfId="3889"/>
    <cellStyle name="差_DL-3Q-QZ-0028_造价审定封皮 2 4" xfId="3890"/>
    <cellStyle name="常规 57 2 2" xfId="3891"/>
    <cellStyle name="常规 62 2 2" xfId="3892"/>
    <cellStyle name="差_DL-3Q-QZ-0028_造价审定封皮 3" xfId="3893"/>
    <cellStyle name="差_DL-3Q-QZ-0028_造价审定封皮 3 2" xfId="3894"/>
    <cellStyle name="差_DL-3Q-QZ-0028_造价审定封皮 4" xfId="3895"/>
    <cellStyle name="好_五期三小院围墙审核对比表 3" xfId="3896"/>
    <cellStyle name="差_DL-3Q-QZ-0028_造价审定封皮 4 2" xfId="3897"/>
    <cellStyle name="好_电气1_1 2" xfId="3898"/>
    <cellStyle name="差_DL-3Q-QZ-024(三期三金属漆)" xfId="3899"/>
    <cellStyle name="好_电气1_1 2 2" xfId="3900"/>
    <cellStyle name="差_DL-3Q-QZ-024(三期三金属漆) 2" xfId="3901"/>
    <cellStyle name="好_电气1_1 2 2 2" xfId="3902"/>
    <cellStyle name="差_变更012审核_魅力二期20100802" xfId="3903"/>
    <cellStyle name="差_DL-3Q-QZ-024(三期三金属漆) 2 2" xfId="3904"/>
    <cellStyle name="差_DL-3Q-QZ-024(三期三金属漆) 2 3" xfId="3905"/>
    <cellStyle name="差_DL-3Q-QZ-024(三期三金属漆) 2 4" xfId="3906"/>
    <cellStyle name="好_三期三预算书09-3-22_安装工程综合单价组成表 3 2" xfId="3907"/>
    <cellStyle name="差_汇总表 2 3 2" xfId="3908"/>
    <cellStyle name="好_电气1_1 2 3" xfId="3909"/>
    <cellStyle name="差_DL-3Q-QZ-024(三期三金属漆) 3" xfId="3910"/>
    <cellStyle name="差_DL-3Q-QZ-024(三期三金属漆) 4" xfId="3911"/>
    <cellStyle name="差_DL-3Q-QZ-024(三期三金属漆) 4 2" xfId="3912"/>
    <cellStyle name="差_DL-3Q-QZ-024(三期三金属漆) 5" xfId="3913"/>
    <cellStyle name="差_DL-3Q-QZ-024(三期三金属漆)_安装工程综合单价组成表" xfId="3914"/>
    <cellStyle name="差_DL-3Q-QZ-024(三期三金属漆)_安装工程综合单价组成表 2" xfId="3915"/>
    <cellStyle name="差_DL-3Q-QZ-024(三期三金属漆)_安装工程综合单价组成表 2 2" xfId="3916"/>
    <cellStyle name="差_DL-3Q-QZ-024(三期三金属漆)_安装工程综合单价组成表 2 3 2" xfId="3917"/>
    <cellStyle name="差_DL-3Q-QZ-024(三期三金属漆)_安装工程综合单价组成表 2 4" xfId="3918"/>
    <cellStyle name="差_DL-3Q-QZ-024(三期三金属漆)_安装工程综合单价组成表 3 2" xfId="3919"/>
    <cellStyle name="差_DL-3Q-QZ-024(三期三金属漆)_安装工程综合单价组成表 4" xfId="3920"/>
    <cellStyle name="差_DL-3Q-QZ-024(三期三金属漆)_安装工程综合单价组成表 5" xfId="3921"/>
    <cellStyle name="差_DL-3Q-QZ-024(三期三金属漆)_东丽湖四期自来水抢修审核件" xfId="3922"/>
    <cellStyle name="汇总 2 2 3 3" xfId="3923"/>
    <cellStyle name="差_DL-3Q-QZ-024(三期三金属漆)_东丽湖四期自来水抢修审核件 2" xfId="3924"/>
    <cellStyle name="好_魅力之城二期计价（1-10#）预算出件" xfId="3925"/>
    <cellStyle name="差_DL-3Q-QZ-024(三期三金属漆)_东丽湖四期自来水抢修审核件 2 2" xfId="3926"/>
    <cellStyle name="差_DL-3Q-QZ-024(三期三金属漆)_东丽湖四期自来水抢修审核件 2 3" xfId="3927"/>
    <cellStyle name="差_DL-3Q-QZ-024(三期三金属漆)_东丽湖四期自来水抢修审核件 2 3 2" xfId="3928"/>
    <cellStyle name="差_DL-3Q-QZ-024(三期三金属漆)_东丽湖四期自来水抢修审核件 2 4" xfId="3929"/>
    <cellStyle name="常规 10 10 2" xfId="3930"/>
    <cellStyle name="差_DL-3Q-QZ-024(三期三金属漆)_东丽湖四期自来水抢修审核件 3" xfId="3931"/>
    <cellStyle name="差_DL-3Q-QZ-024(三期三金属漆)_东丽湖四期自来水抢修审核件 3 2" xfId="3932"/>
    <cellStyle name="好_三期三预算书09-3-22_四期甲供材结算 2" xfId="3933"/>
    <cellStyle name="差_DL-3Q-QZ-024(三期三金属漆)_东丽湖四期自来水抢修审核件 4" xfId="3934"/>
    <cellStyle name="好_三期三预算书09-3-22_四期甲供材结算 3" xfId="3935"/>
    <cellStyle name="差_DL-3Q-QZ-024(三期三金属漆)_东丽湖四期自来水抢修审核件 5" xfId="3936"/>
    <cellStyle name="好_魅力二期20100622出件 4" xfId="3937"/>
    <cellStyle name="好_DL-3Q-QZ-0028_东丽湖四期自来水抢修审核件 2 4" xfId="3938"/>
    <cellStyle name="差_三期三预算书09-3-22_甲供材审核明细_4-23东丽湖赛道南景观审核对比表(价格分析）  4" xfId="3939"/>
    <cellStyle name="差_六期一非示范区景观招标清单补充清单 3 2" xfId="3940"/>
    <cellStyle name="好_02 工程量清单计价表(第二次年度后更新） 3" xfId="3941"/>
    <cellStyle name="差_DL-3Q-QZ-024(三期三金属漆)_甲供材、甲分包配合费" xfId="3942"/>
    <cellStyle name="常规 2 2 3 2 3 2 2" xfId="3943"/>
    <cellStyle name="差_DL-3Q-QZ-024(三期三金属漆)_甲供材、甲分包配合费 2" xfId="3944"/>
    <cellStyle name="差_DL-3Q-QZ-024(三期三金属漆)_甲供材、甲分包配合费 2 2" xfId="3945"/>
    <cellStyle name="差_DL-3Q-QZ-024(三期三金属漆)_甲供材、甲分包配合费 2 3" xfId="3946"/>
    <cellStyle name="差_DL-3Q-QZ-024(三期三金属漆)_甲供材、甲分包配合费 2 3 2" xfId="3947"/>
    <cellStyle name="好_Book5 3" xfId="3948"/>
    <cellStyle name="差_五期三硬景合同清单_南区排盐盲管 4" xfId="3949"/>
    <cellStyle name="差_DL-3Q-QZ-024(三期三金属漆)_甲供材、甲分包配合费 2 4" xfId="3950"/>
    <cellStyle name="好_东丽湖六期一总包预算相关模板 2 2" xfId="3951"/>
    <cellStyle name="差_DL-3Q-QZ-024(三期三金属漆)_甲供材、甲分包配合费 3 2" xfId="3952"/>
    <cellStyle name="好_东丽湖六期一总包预算相关模板 3" xfId="3953"/>
    <cellStyle name="好_三期变更审核090422_四期甲供材(雨水管)结算" xfId="3954"/>
    <cellStyle name="差_DL-3Q-QZ-024(三期三金属漆)_甲供材、甲分包配合费 4" xfId="3955"/>
    <cellStyle name="好_东丽湖六期一总包预算相关模板 3 2" xfId="3956"/>
    <cellStyle name="好_三期变更审核090422_四期甲供材(雨水管)结算 2" xfId="3957"/>
    <cellStyle name="差_DL-3Q-QZ-024(三期三金属漆)_甲供材、甲分包配合费 4 2" xfId="3958"/>
    <cellStyle name="差_DL-3Q-QZ-024(三期三金属漆)_甲供材审核明细 2" xfId="3959"/>
    <cellStyle name="好_杏坛项目(安装)-佳兆业集团总包工程模拟清单20101118 4 2" xfId="3960"/>
    <cellStyle name="差_DL-3Q-QZ-024(三期三金属漆)_甲供材审核明细 2 3" xfId="3961"/>
    <cellStyle name="常规 3 2 2 4 2 3" xfId="3962"/>
    <cellStyle name="常规 13" xfId="3963"/>
    <cellStyle name="差_DL-3Q-QZ-024(三期三金属漆)_甲供材审核明细 2 3 2" xfId="3964"/>
    <cellStyle name="好_万科清水蓝湾（海港城）项目二期预算表格 3 2" xfId="3965"/>
    <cellStyle name="差_DL-3Q-QZ-024(三期三金属漆)_甲供材审核明细 2 4" xfId="3966"/>
    <cellStyle name="好_二次电气汇总 (2) 3 2" xfId="3967"/>
    <cellStyle name="差_DL-3Q-QZ-024(三期三金属漆)_甲供材审核明细 3" xfId="3968"/>
    <cellStyle name="差_DL-3Q-QZ-024(三期三金属漆)_甲供材审核明细 3 2" xfId="3969"/>
    <cellStyle name="常规 32 5" xfId="3970"/>
    <cellStyle name="好_东丽湖五期二上机件——安装部分 2 4" xfId="3971"/>
    <cellStyle name="常规 2 2 2 3 2 3" xfId="3972"/>
    <cellStyle name="差_DL-3Q-QZ-024(三期三金属漆)_甲供材审核明细 3 2 2" xfId="3973"/>
    <cellStyle name="差_DL-3Q-QZ-024(三期三金属漆)_甲供材审核明细 3 3" xfId="3974"/>
    <cellStyle name="差_DL-3Q-QZ-024(三期三金属漆)_甲供材审核明细 3 3 2" xfId="3975"/>
    <cellStyle name="常规 32 6 2" xfId="3976"/>
    <cellStyle name="差_车库安装 5" xfId="3977"/>
    <cellStyle name="好_万科清水蓝湾（海港城）项目二期预算表格 4 2" xfId="3978"/>
    <cellStyle name="差_DL-3Q-QZ-024(三期三金属漆)_甲供材审核明细 3 4" xfId="3979"/>
    <cellStyle name="差_DL-3Q-QZ-024(三期三金属漆)_甲供材审核明细 4" xfId="3980"/>
    <cellStyle name="差_DL-3Q-QZ-024(三期三金属漆)_甲供材审核明细 4 2" xfId="3981"/>
    <cellStyle name="差_DL-3Q-QZ-024(三期三金属漆)_甲供材审核明细 5" xfId="3982"/>
    <cellStyle name="差_DL-3Q-QZ-024(三期三金属漆)_甲供材审核明细 5 2" xfId="3983"/>
    <cellStyle name="差_DL-3Q-QZ-024(三期三金属漆)_甲供材审核明细 6" xfId="3984"/>
    <cellStyle name="好_DL-3Q-QZ-024(三期三金属漆)_四期甲供材结算_4-23东丽湖赛道南景观审核对比表(价格分析）  4" xfId="3985"/>
    <cellStyle name="差_变更012审核_安装工程综合单价组成表 3" xfId="3986"/>
    <cellStyle name="差_DL-3Q-QZ-024(三期三金属漆)_甲供材审核明细_4-23东丽湖赛道南景观审核对比表(价格分析）  2" xfId="3987"/>
    <cellStyle name="好_封面、说明、汇总表 2 4" xfId="3988"/>
    <cellStyle name="差_变更012审核_安装工程综合单价组成表 3 2" xfId="3989"/>
    <cellStyle name="差_DL-3Q-QZ-024(三期三金属漆)_甲供材审核明细_4-23东丽湖赛道南景观审核对比表(价格分析）  2 2" xfId="3990"/>
    <cellStyle name="好_二期南变更审核第四批0812129_四期甲供材(雨水管)结算 3" xfId="3991"/>
    <cellStyle name="差_DL-3Q-QZ-024(三期三金属漆)_魅力二期20100802" xfId="3992"/>
    <cellStyle name="好_二期南变更审核第四批0812129_四期甲供材(雨水管)结算 3 2" xfId="3993"/>
    <cellStyle name="差_DL-3Q-QZ-024(三期三金属漆)_魅力二期20100802 2" xfId="3994"/>
    <cellStyle name="差_DL-3Q-QZ-024(三期三金属漆)_魅力二期20100802 2 2" xfId="3995"/>
    <cellStyle name="差_DL-3Q-QZ-024(三期三金属漆)_魅力二期20100802 2 2 2" xfId="3996"/>
    <cellStyle name="差_DL-3Q-QZ-024(三期三金属漆)_魅力二期20100802 2 3" xfId="3997"/>
    <cellStyle name="好_4-23东丽湖赛道南景观审核对比表(价格分析）- 3 2" xfId="3998"/>
    <cellStyle name="差_DL-3Q-QZ-024(三期三金属漆)_魅力二期20100802 2 4" xfId="3999"/>
    <cellStyle name="差_DL-3Q-QZ-024(三期三金属漆)_魅力二期20100802 3" xfId="4000"/>
    <cellStyle name="差_DL-3Q-QZ-024(三期三金属漆)_魅力二期20100802 3 2" xfId="4001"/>
    <cellStyle name="差_DL-3Q-QZ-024(三期三金属漆)_魅力二期20100802 4" xfId="4002"/>
    <cellStyle name="常规 4 7 3 2" xfId="4003"/>
    <cellStyle name="差_五期三硬景合同清单 2 2 2" xfId="4004"/>
    <cellStyle name="差_DL-3Q-QZ-024(三期三金属漆)_魅力二期20100802 5" xfId="4005"/>
    <cellStyle name="差_DL-3Q-QZ-024(三期三金属漆)_审核说明_甲供材审核明细_4-23东丽湖赛道南景观审核对比表(价格分析） " xfId="4006"/>
    <cellStyle name="差_DL-3Q-QZ-024(三期三金属漆)_审核说明_甲供材审核明细_4-23东丽湖赛道南景观审核对比表(价格分析）  2" xfId="4007"/>
    <cellStyle name="差_DL-3Q-QZ-024(三期三金属漆)_造价审定封皮 3" xfId="4008"/>
    <cellStyle name="好_魅力之城二期计价（1-10#）预算出件 3" xfId="4009"/>
    <cellStyle name="差_DL-3Q-QZ-024(三期三金属漆)_审核说明_甲供材审核明细_4-23东丽湖赛道南景观审核对比表(价格分析）  2 2" xfId="4010"/>
    <cellStyle name="差_DL-3Q-QZ-024(三期三金属漆)_造价审定封皮 3 2" xfId="4011"/>
    <cellStyle name="差_三期三预算书09-3-22_审核说明_甲供材审核明细_4-23东丽湖赛道南景观审核对比表(价格分析）  2 2" xfId="4012"/>
    <cellStyle name="差_DL-3Q-QZ-024(三期三金属漆)_审核说明_甲供材审核明细_4-23东丽湖赛道南景观审核对比表(价格分析）  3 2" xfId="4013"/>
    <cellStyle name="差_DL-3Q-QZ-024(三期三金属漆)_造价审定封皮 4 2" xfId="4014"/>
    <cellStyle name="好_五期三清单外子目计价20100912 5" xfId="4015"/>
    <cellStyle name="差_DL-3Q-QZ-024(三期三金属漆)_四期甲供材(雨水管)结算" xfId="4016"/>
    <cellStyle name="差_三期三预算书09-3-22_魅力二期20100802 2 4" xfId="4017"/>
    <cellStyle name="差_DL-3Q-QZ-024(三期三金属漆)_四期甲供材(雨水管)结算 2 2" xfId="4018"/>
    <cellStyle name="常规 2 6 2" xfId="4019"/>
    <cellStyle name="差_三期三预算书09-3-22_四期甲供材(雨水管)结算 3 4" xfId="4020"/>
    <cellStyle name="好_Sheet2 5" xfId="4021"/>
    <cellStyle name="差_Sheet2" xfId="4022"/>
    <cellStyle name="差_DL-3Q-QZ-024(三期三金属漆)_四期甲供材(雨水管)结算 2 2 2" xfId="4023"/>
    <cellStyle name="常规 2 6 2 2" xfId="4024"/>
    <cellStyle name="差_二次电气汇总 (2)" xfId="4025"/>
    <cellStyle name="常规 16 2 2 2" xfId="4026"/>
    <cellStyle name="差_DL-3Q-QZ-024(三期三金属漆)_四期甲供材(雨水管)结算 3" xfId="4027"/>
    <cellStyle name="常规 2 7" xfId="4028"/>
    <cellStyle name="差_DL-3Q-QZ-024(三期三金属漆)_四期甲供材(雨水管)结算 3 2" xfId="4029"/>
    <cellStyle name="常规 2 7 2" xfId="4030"/>
    <cellStyle name="好_三期三预算书09-3-22_审核说明_甲供材审核明细_4-23东丽湖赛道南景观审核对比表(价格分析） " xfId="4031"/>
    <cellStyle name="差_DL-3Q-QZ-024(三期三金属漆)_四期甲供材(雨水管)结算 3 2 2" xfId="4032"/>
    <cellStyle name="常规 2 7 2 2" xfId="4033"/>
    <cellStyle name="差_DL-3Q-QZ-024(三期三金属漆)_四期甲供材(雨水管)结算 3 3" xfId="4034"/>
    <cellStyle name="差_DL-3Q-QZ-024(三期三金属漆)_四期甲供材(雨水管)结算 3 3 2" xfId="4035"/>
    <cellStyle name="强调文字颜色 2 3 2 2" xfId="4036"/>
    <cellStyle name="差_DL-3Q-QZ-024(三期三金属漆)_四期甲供材(雨水管)结算 4" xfId="4037"/>
    <cellStyle name="差_DL-3Q-QZ-024(三期三金属漆)_四期甲供材(雨水管)结算 4 2" xfId="4038"/>
    <cellStyle name="差_DL-3Q-QZ-024(三期三金属漆)_四期甲供材(雨水管)结算 5" xfId="4039"/>
    <cellStyle name="常规 2 9" xfId="4040"/>
    <cellStyle name="输入 3" xfId="4041"/>
    <cellStyle name="差_魅力之城二期计价（1-10#）预算出件 2 2" xfId="4042"/>
    <cellStyle name="常规 2 9 2" xfId="4043"/>
    <cellStyle name="输入 3 2" xfId="4044"/>
    <cellStyle name="差_魅力之城二期计价（1-10#）预算出件 2 2 2" xfId="4045"/>
    <cellStyle name="差_DL-3Q-QZ-024(三期三金属漆)_四期甲供材(雨水管)结算 5 2" xfId="4046"/>
    <cellStyle name="常规 19 2 5" xfId="4047"/>
    <cellStyle name="差_DL-3Q-QZ-024(三期三金属漆)_四期甲供材(雨水管)结算 6" xfId="4048"/>
    <cellStyle name="差_魅力之城二期计价（1-10#）预算出件 2 3" xfId="4049"/>
    <cellStyle name="好_变更012审核_东丽湖四期自来水抢修审核件 4 2" xfId="4050"/>
    <cellStyle name="差_DL-3Q-QZ-024(三期三金属漆)_四期甲供材(雨水管)结算_4-23东丽湖赛道南景观审核对比表(价格分析） " xfId="4051"/>
    <cellStyle name="差_DL-3Q-QZ-024(三期三金属漆)_四期甲供材(雨水管)结算_4-23东丽湖赛道南景观审核对比表(价格分析）  2" xfId="4052"/>
    <cellStyle name="差_三期三预算书09-3-22_四期甲供材(雨水管)结算_4-23东丽湖赛道南景观审核对比表(价格分析）  2" xfId="4053"/>
    <cellStyle name="差_DL-3Q-QZ-024(三期三金属漆)_四期甲供材(雨水管)结算_4-23东丽湖赛道南景观审核对比表(价格分析）  3" xfId="4054"/>
    <cellStyle name="差_三期三预算书09-3-22_四期甲供材(雨水管)结算_4-23东丽湖赛道南景观审核对比表(价格分析）  3" xfId="4055"/>
    <cellStyle name="差_DL-3Q-QZ-024(三期三金属漆)_四期甲供材(雨水管)结算_4-23东丽湖赛道南景观审核对比表(价格分析）  4" xfId="4056"/>
    <cellStyle name="差_DL-3Q-QZ-024(三期三金属漆)_四期甲供材结算 2 2 2" xfId="4057"/>
    <cellStyle name="差_DL-3Q-QZ-024(三期三金属漆)_四期甲供材结算 2 3 2" xfId="4058"/>
    <cellStyle name="常规 2 4 2 3" xfId="4059"/>
    <cellStyle name="好_1-14#楼(不含4、5、11、12#) 4" xfId="4060"/>
    <cellStyle name="差_DL-3Q-QZ-024(三期三金属漆)_四期甲供材结算 3 2 2" xfId="4061"/>
    <cellStyle name="差_万科清水蓝湾（海港城）项目二期高层 2 3" xfId="4062"/>
    <cellStyle name="差_DL-3Q-QZ-024(三期三金属漆)_四期甲供材结算 3 3" xfId="4063"/>
    <cellStyle name="差_DL-3Q-QZ-024(三期三金属漆)_四期甲供材结算 3 3 2" xfId="4064"/>
    <cellStyle name="常规 2 5 2 3" xfId="4065"/>
    <cellStyle name="常规 35 3 2 2" xfId="4066"/>
    <cellStyle name="差_DL-3Q-QZ-024(三期三金属漆)_四期甲供材结算 3 4" xfId="4067"/>
    <cellStyle name="差_DL-3Q-QZ-024(三期三金属漆)_四期甲供材结算 5" xfId="4068"/>
    <cellStyle name="常规 15 4 3" xfId="4069"/>
    <cellStyle name="常规 39 2 2 2" xfId="4070"/>
    <cellStyle name="差_DL-3Q-QZ-024(三期三金属漆)_四期甲供材结算_4-23东丽湖赛道南景观审核对比表(价格分析） " xfId="4071"/>
    <cellStyle name="差_三期三预算书09-3-22_东丽湖四期自来水抢修审核件 2 3" xfId="4072"/>
    <cellStyle name="好_（20100518）北京龙湖半壁店两限房景观工程清单二标段（第四版）" xfId="4073"/>
    <cellStyle name="差_DL-3Q-QZ-024(三期三金属漆)_四期甲供材结算_4-23东丽湖赛道南景观审核对比表(价格分析）  2" xfId="4074"/>
    <cellStyle name="差_三期三预算书09-3-22_东丽湖四期自来水抢修审核件 2 3 2" xfId="4075"/>
    <cellStyle name="好_（20100518）北京龙湖半壁店两限房景观工程清单二标段（第四版） 2" xfId="4076"/>
    <cellStyle name="差_DL-3Q-QZ-024(三期三金属漆)_四期甲供材结算_4-23东丽湖赛道南景观审核对比表(价格分析）  2 2" xfId="4077"/>
    <cellStyle name="好_2#安装 4 2" xfId="4078"/>
    <cellStyle name="差_三期三预算书09-3-22_东丽湖四期自来水抢修审核件 2 4" xfId="4079"/>
    <cellStyle name="差_DL-3Q-QZ-024(三期三金属漆)_四期甲供材结算_4-23东丽湖赛道南景观审核对比表(价格分析）  3" xfId="4080"/>
    <cellStyle name="好_审核说明" xfId="4081"/>
    <cellStyle name="差_魅力二期15、17、18及地下室 5" xfId="4082"/>
    <cellStyle name="差_DL-3Q-QZ-024(三期三金属漆)_四期甲供材结算_4-23东丽湖赛道南景观审核对比表(价格分析）  3 2" xfId="4083"/>
    <cellStyle name="差_DL-3Q-QZ-024(三期三金属漆)_造价审定封皮" xfId="4084"/>
    <cellStyle name="差_DL-3Q-QZ-024(三期三金属漆)_造价审定封皮 2" xfId="4085"/>
    <cellStyle name="好_1软景清单 2" xfId="4086"/>
    <cellStyle name="差_M1111111111111" xfId="4087"/>
    <cellStyle name="好_1软景清单 2 2" xfId="4088"/>
    <cellStyle name="差_M1111111111111 2" xfId="4089"/>
    <cellStyle name="好_2Q变更组价表_四期甲供材(雨水管)结算 5" xfId="4090"/>
    <cellStyle name="差_M1111111111111 2 2 2" xfId="4091"/>
    <cellStyle name="常规 12 3 3" xfId="4092"/>
    <cellStyle name="警告文本 2 2 3 2" xfId="4093"/>
    <cellStyle name="差_M1111111111111 2 3" xfId="4094"/>
    <cellStyle name="好_审核说明_甲供材审核明细 6" xfId="4095"/>
    <cellStyle name="差_M1111111111111 2 3 2" xfId="4096"/>
    <cellStyle name="差_M1111111111111 2 4" xfId="4097"/>
    <cellStyle name="常规 19 2 2" xfId="4098"/>
    <cellStyle name="差_M1111111111111 3" xfId="4099"/>
    <cellStyle name="常规 19 2 2 2" xfId="4100"/>
    <cellStyle name="差_M1111111111111 3 2" xfId="4101"/>
    <cellStyle name="常规 19 2 3" xfId="4102"/>
    <cellStyle name="差_M1111111111111 4" xfId="4103"/>
    <cellStyle name="差_车库安装 2 3 2" xfId="4104"/>
    <cellStyle name="常规 19 2 3 2" xfId="4105"/>
    <cellStyle name="差_M1111111111111 4 2" xfId="4106"/>
    <cellStyle name="常规 19 2 4" xfId="4107"/>
    <cellStyle name="差_M1111111111111 5" xfId="4108"/>
    <cellStyle name="强调文字颜色 1 2 4" xfId="4109"/>
    <cellStyle name="差_M1111111111111_魅力二期20100802 2 2 2" xfId="4110"/>
    <cellStyle name="差_M1111111111111_魅力二期20100802 3 2" xfId="4111"/>
    <cellStyle name="差_M1111111111111_魅力二期20100802 4" xfId="4112"/>
    <cellStyle name="差_M1111111111111_魅力二期20100802 4 2" xfId="4113"/>
    <cellStyle name="好_DL-3Q-QZ-0028_审核说明_甲供材审核明细" xfId="4114"/>
    <cellStyle name="差_M1111111111111_魅力二期20100802 5" xfId="4115"/>
    <cellStyle name="好_B4-B8栋装修做法（9.8）打印 3" xfId="4116"/>
    <cellStyle name="差_M1111111111111_魅力之城二期计价（土建最终）" xfId="4117"/>
    <cellStyle name="差_电气1 5" xfId="4118"/>
    <cellStyle name="好_B4-B8栋装修做法（9.8）打印 3 2 2" xfId="4119"/>
    <cellStyle name="差_M1111111111111_魅力之城二期计价（土建最终） 2 2" xfId="4120"/>
    <cellStyle name="差_六期一非示范区景观招标清单补充清单 2 3" xfId="4121"/>
    <cellStyle name="常规 2 7 2 4 3" xfId="4122"/>
    <cellStyle name="差_M1111111111111_魅力之城二期计价（土建最终） 2 2 2" xfId="4123"/>
    <cellStyle name="常规 4 11" xfId="4124"/>
    <cellStyle name="差_六期一非示范区景观招标清单补充清单 2 3 2" xfId="4125"/>
    <cellStyle name="好_B4-B8栋装修做法（9.8）打印 3 3" xfId="4126"/>
    <cellStyle name="差_M1111111111111_魅力之城二期计价（土建最终） 3" xfId="4127"/>
    <cellStyle name="差_M1111111111111_魅力之城二期计价（土建最终） 3 2" xfId="4128"/>
    <cellStyle name="差_M1111111111111_魅力之城二期计价（土建最终） 4" xfId="4129"/>
    <cellStyle name="差_三期三预算书09-3-22_甲供材审核明细 2 2 2" xfId="4130"/>
    <cellStyle name="差_M1111111111111_魅力之城二期计价（土建最终） 4 2" xfId="4131"/>
    <cellStyle name="差_M1111111111111_审核说明" xfId="4132"/>
    <cellStyle name="差_M1111111111111_审核说明 2" xfId="4133"/>
    <cellStyle name="差_M1111111111111_审核说明 2 2" xfId="4134"/>
    <cellStyle name="差_M1111111111111_审核说明 2 2 2" xfId="4135"/>
    <cellStyle name="好_DL-3Q-QZ-024(三期三金属漆)_四期甲供材(雨水管)结算 2 3 2" xfId="4136"/>
    <cellStyle name="差_M1111111111111_审核说明 3" xfId="4137"/>
    <cellStyle name="差_五期三硬景合同清单 2" xfId="4138"/>
    <cellStyle name="好_变更012审核_四期甲供材结算_4-23东丽湖赛道南景观审核对比表(价格分析） " xfId="4139"/>
    <cellStyle name="差_M1111111111111_审核说明 3 2" xfId="4140"/>
    <cellStyle name="常规 4 7 3" xfId="4141"/>
    <cellStyle name="常规 4 2 5 3" xfId="4142"/>
    <cellStyle name="常规 9 5" xfId="4143"/>
    <cellStyle name="差_五期三硬景合同清单 2 2" xfId="4144"/>
    <cellStyle name="差_M1111111111111_审核说明 4" xfId="4145"/>
    <cellStyle name="常规 3 2 2 2 2 2" xfId="4146"/>
    <cellStyle name="差_五期三硬景合同清单 3" xfId="4147"/>
    <cellStyle name="差_M1111111111111_审核说明 4 2" xfId="4148"/>
    <cellStyle name="常规 4 8 3" xfId="4149"/>
    <cellStyle name="差_五期三硬景合同清单 3 2" xfId="4150"/>
    <cellStyle name="差_M1111111111111_审核说明_甲供材审核明细" xfId="4151"/>
    <cellStyle name="差_甲供材审核明细_4-23东丽湖赛道南景观审核对比表(价格分析）  3" xfId="4152"/>
    <cellStyle name="差_M1111111111111_审核说明_甲供材审核明细 2" xfId="4153"/>
    <cellStyle name="差_甲供材审核明细_4-23东丽湖赛道南景观审核对比表(价格分析）  3 2" xfId="4154"/>
    <cellStyle name="差_M1111111111111_审核说明_甲供材审核明细 2 2" xfId="4155"/>
    <cellStyle name="好_2#安装" xfId="4156"/>
    <cellStyle name="差_M1111111111111_审核说明_甲供材审核明细 2 3" xfId="4157"/>
    <cellStyle name="好_03清单编制及造价审定模板 2" xfId="4158"/>
    <cellStyle name="差_二期南变更审核第四批0812129 2 2" xfId="4159"/>
    <cellStyle name="差_编制说明 2" xfId="4160"/>
    <cellStyle name="差_甲供材审核明细_4-23东丽湖赛道南景观审核对比表(价格分析）  4" xfId="4161"/>
    <cellStyle name="差_M1111111111111_审核说明_甲供材审核明细 3" xfId="4162"/>
    <cellStyle name="差_编制说明 2 2" xfId="4163"/>
    <cellStyle name="差_M1111111111111_审核说明_甲供材审核明细 3 2" xfId="4164"/>
    <cellStyle name="差_编制说明 2 2 2" xfId="4165"/>
    <cellStyle name="差_M1111111111111_审核说明_甲供材审核明细 3 2 2" xfId="4166"/>
    <cellStyle name="差_编制说明 2 3" xfId="4167"/>
    <cellStyle name="差_M1111111111111_审核说明_甲供材审核明细 3 3" xfId="4168"/>
    <cellStyle name="差_二期南变更审核第四批0812129 3 2" xfId="4169"/>
    <cellStyle name="差_编制说明 2 3 2" xfId="4170"/>
    <cellStyle name="差_M1111111111111_审核说明_甲供材审核明细 3 3 2" xfId="4171"/>
    <cellStyle name="差_编制说明 3" xfId="4172"/>
    <cellStyle name="差_M1111111111111_审核说明_甲供材审核明细 4" xfId="4173"/>
    <cellStyle name="差_编制说明 3 2" xfId="4174"/>
    <cellStyle name="好_车库安装 5" xfId="4175"/>
    <cellStyle name="差_M1111111111111_审核说明_甲供材审核明细 4 2" xfId="4176"/>
    <cellStyle name="差_编制说明 4" xfId="4177"/>
    <cellStyle name="差_M1111111111111_审核说明_甲供材审核明细 5" xfId="4178"/>
    <cellStyle name="差_编制说明 5" xfId="4179"/>
    <cellStyle name="差_M1111111111111_审核说明_甲供材审核明细 6" xfId="4180"/>
    <cellStyle name="差_MCBQ(参) 3" xfId="4181"/>
    <cellStyle name="好_二期南变更审核第四批0812129_四期甲供材结算 5" xfId="4182"/>
    <cellStyle name="好_Sheet2 4" xfId="4183"/>
    <cellStyle name="差_Sheet1" xfId="4184"/>
    <cellStyle name="好_Sheet2 4 2" xfId="4185"/>
    <cellStyle name="差_Sheet1 2" xfId="4186"/>
    <cellStyle name="差_Sheet1 2 3" xfId="4187"/>
    <cellStyle name="差_Sheet1 2 4" xfId="4188"/>
    <cellStyle name="差_Sheet1 3" xfId="4189"/>
    <cellStyle name="差_Sheet1 4" xfId="4190"/>
    <cellStyle name="差_Sheet1 4 2" xfId="4191"/>
    <cellStyle name="差_Sheet2 2" xfId="4192"/>
    <cellStyle name="常规 2 5 2 5" xfId="4193"/>
    <cellStyle name="差_二次电气汇总 (2) 2" xfId="4194"/>
    <cellStyle name="差_Sheet2 2 2 2" xfId="4195"/>
    <cellStyle name="差_二次电气汇总 (2) 2 2 2" xfId="4196"/>
    <cellStyle name="好_变更012审核_四期甲供材(雨水管)结算 2 2" xfId="4197"/>
    <cellStyle name="好 2 2 3 2" xfId="4198"/>
    <cellStyle name="差_Sheet2 2 4" xfId="4199"/>
    <cellStyle name="差_二次电气汇总 (2) 2 4" xfId="4200"/>
    <cellStyle name="差_Sheet2 3" xfId="4201"/>
    <cellStyle name="差_二次电气汇总 (2) 3" xfId="4202"/>
    <cellStyle name="差_Sheet2 4" xfId="4203"/>
    <cellStyle name="差_二次电气汇总 (2) 4" xfId="4204"/>
    <cellStyle name="差_爱西兰小镇4#安装" xfId="4205"/>
    <cellStyle name="差_爱西兰小镇4#安装 2" xfId="4206"/>
    <cellStyle name="差_爱西兰小镇4#安装 2 2" xfId="4207"/>
    <cellStyle name="差_爱西兰小镇4#安装 2 2 2" xfId="4208"/>
    <cellStyle name="差_爱西兰小镇4#安装 2 3" xfId="4209"/>
    <cellStyle name="差_爱西兰小镇4#安装 2 3 2" xfId="4210"/>
    <cellStyle name="差_爱西兰小镇4#安装 3" xfId="4211"/>
    <cellStyle name="好_变更012审核_四期甲供材(雨水管)结算 3" xfId="4212"/>
    <cellStyle name="好 2 2 4" xfId="4213"/>
    <cellStyle name="差_爱西兰小镇4#安装 3 2" xfId="4214"/>
    <cellStyle name="好_电气1 2" xfId="4215"/>
    <cellStyle name="差_爱西兰小镇4#安装 4" xfId="4216"/>
    <cellStyle name="好_电气1 3" xfId="4217"/>
    <cellStyle name="差_爱西兰小镇4#安装 5" xfId="4218"/>
    <cellStyle name="差_变更012审核 2" xfId="4219"/>
    <cellStyle name="差_变更012审核 2 2" xfId="4220"/>
    <cellStyle name="差_变更012审核 2 2 2" xfId="4221"/>
    <cellStyle name="差_变更012审核 2 3" xfId="4222"/>
    <cellStyle name="差_变更012审核 2 3 2" xfId="4223"/>
    <cellStyle name="常规 2 4 4 4" xfId="4224"/>
    <cellStyle name="差_变更012审核_安装工程综合单价组成表" xfId="4225"/>
    <cellStyle name="好_DL-3Q-QZ-024(三期三金属漆)_四期甲供材结算_4-23东丽湖赛道南景观审核对比表(价格分析）  3" xfId="4226"/>
    <cellStyle name="常规 2 4 4 4 2" xfId="4227"/>
    <cellStyle name="差_变更012审核_安装工程综合单价组成表 2" xfId="4228"/>
    <cellStyle name="好_DL-3Q-QZ-024(三期三金属漆)_四期甲供材结算_4-23东丽湖赛道南景观审核对比表(价格分析）  3 2" xfId="4229"/>
    <cellStyle name="差_变更012审核_安装工程综合单价组成表 2 2" xfId="4230"/>
    <cellStyle name="差_变更012审核_安装工程综合单价组成表 2 2 2" xfId="4231"/>
    <cellStyle name="差_变更012审核_安装工程综合单价组成表 2 3" xfId="4232"/>
    <cellStyle name="差_变更012审核_安装工程综合单价组成表 2 3 2" xfId="4233"/>
    <cellStyle name="差_三期三预算书09-3-22_四期甲供材结算 2 4" xfId="4234"/>
    <cellStyle name="差_变更012审核_东丽湖四期自来水抢修审核件" xfId="4235"/>
    <cellStyle name="差_变更012审核_东丽湖四期自来水抢修审核件 2" xfId="4236"/>
    <cellStyle name="差_变更012审核_东丽湖四期自来水抢修审核件 2 2" xfId="4237"/>
    <cellStyle name="差_变更012审核_东丽湖四期自来水抢修审核件 2 2 2" xfId="4238"/>
    <cellStyle name="好_复件 佳兆业集团总包工程模拟清单20100916 5" xfId="4239"/>
    <cellStyle name="好_三期三预算书09-3-22_魅力二期20100802 2 3" xfId="4240"/>
    <cellStyle name="差_二期南外窗口防水处理 3 2" xfId="4241"/>
    <cellStyle name="差_变更012审核_东丽湖四期自来水抢修审核件 2 3" xfId="4242"/>
    <cellStyle name="差_水泵房审核对比表 3 2" xfId="4243"/>
    <cellStyle name="差_变更012审核_东丽湖四期自来水抢修审核件 2 3 2" xfId="4244"/>
    <cellStyle name="差_变更012审核_东丽湖四期自来水抢修审核件 2 4" xfId="4245"/>
    <cellStyle name="差_变更012审核_东丽湖四期自来水抢修审核件 4 2" xfId="4246"/>
    <cellStyle name="好_M1111111111111 2 2 2" xfId="4247"/>
    <cellStyle name="差_变更012审核_东丽湖四期自来水抢修审核件 5" xfId="4248"/>
    <cellStyle name="差_复件 佳兆业集团总包工程模拟清单20100916" xfId="4249"/>
    <cellStyle name="差_变更012审核_甲供材、甲分包配合费 2" xfId="4250"/>
    <cellStyle name="差_变更012审核_甲供材、甲分包配合费 2 2" xfId="4251"/>
    <cellStyle name="差_变更012审核_甲供材、甲分包配合费 2 4" xfId="4252"/>
    <cellStyle name="常规 3 4 4" xfId="4253"/>
    <cellStyle name="差_魅力三模板 2 3" xfId="4254"/>
    <cellStyle name="差_变更012审核_甲供材、甲分包配合费 3" xfId="4255"/>
    <cellStyle name="差_变更012审核_甲供材、甲分包配合费 3 2" xfId="4256"/>
    <cellStyle name="常规 3 5 2" xfId="4257"/>
    <cellStyle name="差_三期三预算书09-3-22_甲供材、甲分包配合费 2 3" xfId="4258"/>
    <cellStyle name="差_变更012审核_甲供材、甲分包配合费 4" xfId="4259"/>
    <cellStyle name="差_变更012审核_甲供材、甲分包配合费 4 2" xfId="4260"/>
    <cellStyle name="差_变更012审核_甲供材、甲分包配合费 5" xfId="4261"/>
    <cellStyle name="差_石材清单报价(金域1) 2" xfId="4262"/>
    <cellStyle name="差_变更012审核_甲供材审核明细" xfId="4263"/>
    <cellStyle name="差_变更012审核_甲供材审核明细 2" xfId="4264"/>
    <cellStyle name="差_变更012审核_甲供材审核明细 2 2" xfId="4265"/>
    <cellStyle name="差_变更012审核_甲供材审核明细 2 2 2" xfId="4266"/>
    <cellStyle name="常规 2 7 4 2" xfId="4267"/>
    <cellStyle name="差_变更012审核_甲供材审核明细 2 3" xfId="4268"/>
    <cellStyle name="差_变更012审核_甲供材审核明细 2 3 2" xfId="4269"/>
    <cellStyle name="好_六期一非示范区景观招标清单补充清单 2 2 2" xfId="4270"/>
    <cellStyle name="差_变更012审核_甲供材审核明细 2 4" xfId="4271"/>
    <cellStyle name="好_2016.3.27佘山项目示范区景观材料设备清单" xfId="4272"/>
    <cellStyle name="差_变更012审核_甲供材审核明细 3" xfId="4273"/>
    <cellStyle name="好_2016.3.27佘山项目示范区景观材料设备清单 2" xfId="4274"/>
    <cellStyle name="差_变更012审核_甲供材审核明细 3 2" xfId="4275"/>
    <cellStyle name="差_变更012审核_甲供材审核明细 3 2 2" xfId="4276"/>
    <cellStyle name="差_变更012审核_甲供材审核明细 3 3" xfId="4277"/>
    <cellStyle name="好_六期一非示范区景观招标清单补充清单 2 3 2" xfId="4278"/>
    <cellStyle name="差_变更012审核_甲供材审核明细 3 4" xfId="4279"/>
    <cellStyle name="差_变更012审核_甲供材审核明细 4" xfId="4280"/>
    <cellStyle name="差_变更012审核_甲供材审核明细 5" xfId="4281"/>
    <cellStyle name="差_变更012审核_甲供材审核明细 5 2" xfId="4282"/>
    <cellStyle name="差_变更012审核_甲供材审核明细 6" xfId="4283"/>
    <cellStyle name="差_变更012审核_甲供材审核明细_4-23东丽湖赛道南景观审核对比表(价格分析） " xfId="4284"/>
    <cellStyle name="差_变更012审核_甲供材审核明细_4-23东丽湖赛道南景观审核对比表(价格分析）  2 2" xfId="4285"/>
    <cellStyle name="差_变更012审核_甲供材审核明细_4-23东丽湖赛道南景观审核对比表(价格分析）  4" xfId="4286"/>
    <cellStyle name="霓付 [0]_1202" xfId="4287"/>
    <cellStyle name="差_变更012审核_甲供材审核明细_4-23东丽湖赛道南景观审核对比表(价格分析）  3" xfId="4288"/>
    <cellStyle name="差_变更012审核_魅力二期20100802 3 2" xfId="4289"/>
    <cellStyle name="差_变更012审核_魅力二期20100802 4" xfId="4290"/>
    <cellStyle name="常规 3 2 4 2 2" xfId="4291"/>
    <cellStyle name="差_变更012审核_魅力二期20100802 5" xfId="4292"/>
    <cellStyle name="常规 5 5 3" xfId="4293"/>
    <cellStyle name="差_变更012审核_审核说明 2 2 2" xfId="4294"/>
    <cellStyle name="差_变更012审核_审核说明 2 3" xfId="4295"/>
    <cellStyle name="差_变更012审核_审核说明 2 4" xfId="4296"/>
    <cellStyle name="好_Sheet1 2 2" xfId="4297"/>
    <cellStyle name="差_变更012审核_审核说明 3" xfId="4298"/>
    <cellStyle name="好_Sheet1 2 2 2" xfId="4299"/>
    <cellStyle name="差_变更012审核_审核说明 3 2" xfId="4300"/>
    <cellStyle name="好_Sheet1 2 3" xfId="4301"/>
    <cellStyle name="常规 35 5 2" xfId="4302"/>
    <cellStyle name="差_变更012审核_审核说明 4" xfId="4303"/>
    <cellStyle name="好_四化精装" xfId="4304"/>
    <cellStyle name="好_Sheet1 2 4" xfId="4305"/>
    <cellStyle name="差_变更012审核_审核说明 5" xfId="4306"/>
    <cellStyle name="差_变更012审核_审核说明_甲供材审核明细 2" xfId="4307"/>
    <cellStyle name="差_三期三预算书09-3-22_造价审定封皮 3 2" xfId="4308"/>
    <cellStyle name="差_变更012审核_审核说明_甲供材审核明细 2 3 2" xfId="4309"/>
    <cellStyle name="好_M1111111111111_审核说明_甲供材审核明细 4 2" xfId="4310"/>
    <cellStyle name="差_变更012审核_审核说明_甲供材审核明细 3 2 2" xfId="4311"/>
    <cellStyle name="好_M1111111111111_审核说明_甲供材审核明细 5" xfId="4312"/>
    <cellStyle name="差_变更012审核_审核说明_甲供材审核明细 3 3" xfId="4313"/>
    <cellStyle name="好_M1111111111111_审核说明_甲供材审核明细 5 2" xfId="4314"/>
    <cellStyle name="好_DL-3Q-QZ-024(三期三金属漆)_甲供材、甲分包配合费 2 3" xfId="4315"/>
    <cellStyle name="差_变更012审核_审核说明_甲供材审核明细 3 3 2" xfId="4316"/>
    <cellStyle name="差_变更012审核_审核说明_甲供材审核明细 4" xfId="4317"/>
    <cellStyle name="差_变更012审核_审核说明_甲供材审核明细 4 2" xfId="4318"/>
    <cellStyle name="千位分隔[0] 2 3 2" xfId="4319"/>
    <cellStyle name="货币 3 2 2 2" xfId="4320"/>
    <cellStyle name="差_变更012审核_审核说明_甲供材审核明细 5" xfId="4321"/>
    <cellStyle name="差_变更012审核_审核说明_甲供材审核明细 5 2" xfId="4322"/>
    <cellStyle name="常规 55 6 2" xfId="4323"/>
    <cellStyle name="差_变更012审核_审核说明_甲供材审核明细_4-23东丽湖赛道南景观审核对比表(价格分析） " xfId="4324"/>
    <cellStyle name="差_变更012审核_审核说明_甲供材审核明细_4-23东丽湖赛道南景观审核对比表(价格分析）  2" xfId="4325"/>
    <cellStyle name="差_变更012审核_审核说明_甲供材审核明细_4-23东丽湖赛道南景观审核对比表(价格分析）  2 2" xfId="4326"/>
    <cellStyle name="常规 3 2 2 4 4 3" xfId="4327"/>
    <cellStyle name="差_变更012审核_审核说明_甲供材审核明细_4-23东丽湖赛道南景观审核对比表(价格分析）  4" xfId="4328"/>
    <cellStyle name="差_变更012审核_四期甲供材(雨水管)结算" xfId="4329"/>
    <cellStyle name="好_三期三预算书09-3-22 3 2" xfId="4330"/>
    <cellStyle name="差_变更012审核_四期甲供材(雨水管)结算 4 2" xfId="4331"/>
    <cellStyle name="好_DL-3Q-QZ-0028_四期甲供材结算 5" xfId="4332"/>
    <cellStyle name="差_魅力二期20100622出件" xfId="4333"/>
    <cellStyle name="好_三期三预算书09-3-22 4 2" xfId="4334"/>
    <cellStyle name="差_变更012审核_四期甲供材(雨水管)结算 5 2" xfId="4335"/>
    <cellStyle name="常规 18 2 3" xfId="4336"/>
    <cellStyle name="千位分隔[0] 3 2 2" xfId="4337"/>
    <cellStyle name="好_三期三预算书09-3-22 5" xfId="4338"/>
    <cellStyle name="差_变更012审核_四期甲供材(雨水管)结算 6" xfId="4339"/>
    <cellStyle name="好_二期南变更审核第四批0812129 3" xfId="4340"/>
    <cellStyle name="差_变更012审核_四期甲供材(雨水管)结算_4-23东丽湖赛道南景观审核对比表(价格分析） " xfId="4341"/>
    <cellStyle name="差_变更012审核_四期甲供材(雨水管)结算_4-23东丽湖赛道南景观审核对比表(价格分析）  3" xfId="4342"/>
    <cellStyle name="差_变更012审核_四期甲供材(雨水管)结算_4-23东丽湖赛道南景观审核对比表(价格分析）  3 2" xfId="4343"/>
    <cellStyle name="常规 2 2 3 2 4" xfId="4344"/>
    <cellStyle name="差_变更012审核_四期甲供材结算 3 3 2" xfId="4345"/>
    <cellStyle name="差_变更012审核_四期甲供材结算 5 2" xfId="4346"/>
    <cellStyle name="差_变更012审核_四期甲供材结算 6" xfId="4347"/>
    <cellStyle name="好_DL-3Q-QZ-0028_四期甲供材(雨水管)结算_4-23东丽湖赛道南景观审核对比表(价格分析）  3" xfId="4348"/>
    <cellStyle name="差_变更012审核_四期甲供材结算_4-23东丽湖赛道南景观审核对比表(价格分析） " xfId="4349"/>
    <cellStyle name="好_DL-3Q-QZ-0028_四期甲供材(雨水管)结算_4-23东丽湖赛道南景观审核对比表(价格分析）  3 2" xfId="4350"/>
    <cellStyle name="差_变更012审核_四期甲供材结算_4-23东丽湖赛道南景观审核对比表(价格分析）  2" xfId="4351"/>
    <cellStyle name="差_变更012审核_四期甲供材结算_4-23东丽湖赛道南景观审核对比表(价格分析）  3" xfId="4352"/>
    <cellStyle name="差_变更012审核_四期甲供材结算_4-23东丽湖赛道南景观审核对比表(价格分析）  3 2" xfId="4353"/>
    <cellStyle name="差_变更012审核_四期甲供材结算_4-23东丽湖赛道南景观审核对比表(价格分析）  4" xfId="4354"/>
    <cellStyle name="常规 18 2 2" xfId="4355"/>
    <cellStyle name="差_变更012审核_造价审定封皮" xfId="4356"/>
    <cellStyle name="常规 18 2 2 2" xfId="4357"/>
    <cellStyle name="差_变更012审核_造价审定封皮 2" xfId="4358"/>
    <cellStyle name="差_变更012审核_造价审定封皮 2 3 2" xfId="4359"/>
    <cellStyle name="常规 2 4 4 3 3" xfId="4360"/>
    <cellStyle name="好_魅力二期20100802 2" xfId="4361"/>
    <cellStyle name="好_DL-3Q-QZ-0028 2" xfId="4362"/>
    <cellStyle name="差_变更012审核_造价审定封皮 5" xfId="4363"/>
    <cellStyle name="差_参六期一赛道一硬景清单" xfId="4364"/>
    <cellStyle name="差_东丽湖六期一南景观清单-初版 2" xfId="4365"/>
    <cellStyle name="差_参六期一赛道一硬景清单 2" xfId="4366"/>
    <cellStyle name="差_东丽湖六期一南景观清单-初版 2 2" xfId="4367"/>
    <cellStyle name="差_参六期一赛道一硬景清单 3" xfId="4368"/>
    <cellStyle name="常规 2 4 6 2" xfId="4369"/>
    <cellStyle name="差_参六期一赛道一硬景清单 4" xfId="4370"/>
    <cellStyle name="差_参六期一赛道一硬景清单 4 2" xfId="4371"/>
    <cellStyle name="差_三期三预算书09-3-22_四期甲供材(雨水管)结算 5" xfId="4372"/>
    <cellStyle name="差_车库安装 2 2" xfId="4373"/>
    <cellStyle name="好_变更012审核_东丽湖四期自来水抢修审核件" xfId="4374"/>
    <cellStyle name="差_三期三预算书09-3-22_四期甲供材(雨水管)结算 5 2" xfId="4375"/>
    <cellStyle name="差_三期三预算书09-3-22_安装工程综合单价组成表 4" xfId="4376"/>
    <cellStyle name="差_车库安装 2 2 2" xfId="4377"/>
    <cellStyle name="差_三期三预算书09-3-22_四期甲供材(雨水管)结算 6" xfId="4378"/>
    <cellStyle name="差_车库安装 2 3" xfId="4379"/>
    <cellStyle name="差_车库安装 2 4" xfId="4380"/>
    <cellStyle name="差_车库安装 3" xfId="4381"/>
    <cellStyle name="差_车库安装 3 2" xfId="4382"/>
    <cellStyle name="差_车库安装 4" xfId="4383"/>
    <cellStyle name="差_车库安装 4 2" xfId="4384"/>
    <cellStyle name="差_电气1" xfId="4385"/>
    <cellStyle name="差_电气1 2" xfId="4386"/>
    <cellStyle name="差_电气1 2 2" xfId="4387"/>
    <cellStyle name="好_东丽湖赛道一软景清单 3 2" xfId="4388"/>
    <cellStyle name="差_电气1 3" xfId="4389"/>
    <cellStyle name="强调文字颜色 2 3" xfId="4390"/>
    <cellStyle name="差_电气1 3 2 2" xfId="4391"/>
    <cellStyle name="差_电气1 3 3" xfId="4392"/>
    <cellStyle name="差_电气1 4 2" xfId="4393"/>
    <cellStyle name="好 2" xfId="4394"/>
    <cellStyle name="差_电气1_1" xfId="4395"/>
    <cellStyle name="好 2 2" xfId="4396"/>
    <cellStyle name="差_电气1_1 2" xfId="4397"/>
    <cellStyle name="好 2 2 2" xfId="4398"/>
    <cellStyle name="差_电气1_1 2 2" xfId="4399"/>
    <cellStyle name="强调文字颜色 2 3 3" xfId="4400"/>
    <cellStyle name="好 2 2 2 2" xfId="4401"/>
    <cellStyle name="差_电气1_1 2 2 2" xfId="4402"/>
    <cellStyle name="好 2 2 3" xfId="4403"/>
    <cellStyle name="常规 56 7 2" xfId="4404"/>
    <cellStyle name="常规 61 7 2" xfId="4405"/>
    <cellStyle name="好_变更012审核_四期甲供材(雨水管)结算 2" xfId="4406"/>
    <cellStyle name="差_电气1_1 2 3" xfId="4407"/>
    <cellStyle name="好 2 5" xfId="4408"/>
    <cellStyle name="差_电气1_1 5" xfId="4409"/>
    <cellStyle name="差_电气2" xfId="4410"/>
    <cellStyle name="差_总包预算造价对比表" xfId="4411"/>
    <cellStyle name="差_电气2 2" xfId="4412"/>
    <cellStyle name="差_总包预算造价对比表 2" xfId="4413"/>
    <cellStyle name="差_电气2 2 2" xfId="4414"/>
    <cellStyle name="差_总包预算造价对比表 2 2" xfId="4415"/>
    <cellStyle name="货币 2 4" xfId="4416"/>
    <cellStyle name="差_电气2 2 2 2" xfId="4417"/>
    <cellStyle name="差_总包预算造价对比表 2 2 2" xfId="4418"/>
    <cellStyle name="好_东丽湖赛道一软景清单 4 2" xfId="4419"/>
    <cellStyle name="差_电气2 3" xfId="4420"/>
    <cellStyle name="差_总包预算造价对比表 3" xfId="4421"/>
    <cellStyle name="差_三期变更审核090422 2 4" xfId="4422"/>
    <cellStyle name="差_华阳上品总包清单一标段定（合并）0928（李）_杏坛项目(安装)-佳兆业集团总包工程模拟清单20101118 4" xfId="4423"/>
    <cellStyle name="差_电气2 3 2" xfId="4424"/>
    <cellStyle name="差_总包预算造价对比表 3 2" xfId="4425"/>
    <cellStyle name="差_华阳上品总包清单一标段定（合并）0928（李）_杏坛项目(安装)-佳兆业集团总包工程模拟清单20101118 4 2" xfId="4426"/>
    <cellStyle name="差_电气2 3 2 2" xfId="4427"/>
    <cellStyle name="差_总包预算造价对比表 3 2 2" xfId="4428"/>
    <cellStyle name="差_华阳上品总包清单一标段定（合并）0928（李）_杏坛项目(安装)-佳兆业集团总包工程模拟清单20101118 5" xfId="4429"/>
    <cellStyle name="好_五期三硬景合同清单 3 2" xfId="4430"/>
    <cellStyle name="差_电气2 3 3" xfId="4431"/>
    <cellStyle name="差_总包预算造价对比表 3 3" xfId="4432"/>
    <cellStyle name="差_电气2 4 2" xfId="4433"/>
    <cellStyle name="差_总包预算造价对比表 4 2" xfId="4434"/>
    <cellStyle name="差_电气2 5" xfId="4435"/>
    <cellStyle name="差_总包预算造价对比表 5" xfId="4436"/>
    <cellStyle name="差_东丽湖六期一南景观清单-初版 3" xfId="4437"/>
    <cellStyle name="差_东丽湖六期一南景观清单-初版 3 2" xfId="4438"/>
    <cellStyle name="差_东丽湖六期一南景观清单-初版 4" xfId="4439"/>
    <cellStyle name="差_东丽湖六期一南软景" xfId="4440"/>
    <cellStyle name="差_东丽湖六期一南软景 2" xfId="4441"/>
    <cellStyle name="差_东丽湖六期一南软景 2 2" xfId="4442"/>
    <cellStyle name="差_东丽湖六期一南软景 3" xfId="4443"/>
    <cellStyle name="差_东丽湖六期一南软景 3 2" xfId="4444"/>
    <cellStyle name="差_二期南外窗口防水处理_四期甲供材(雨水管)结算 2 3" xfId="4445"/>
    <cellStyle name="差_东丽湖六期一南软景 4" xfId="4446"/>
    <cellStyle name="差_甲供材审核明细_4-23东丽湖赛道南景观审核对比表(价格分析） " xfId="4447"/>
    <cellStyle name="差_东丽湖六期一总包预算相关模板 2 3 2" xfId="4448"/>
    <cellStyle name="差_东丽湖六期一总包预算相关模板 2 4" xfId="4449"/>
    <cellStyle name="好_15#楼上报甲方最终版 2 2" xfId="4450"/>
    <cellStyle name="差_东丽湖六期一总包预算相关模板 3 2" xfId="4451"/>
    <cellStyle name="好_15#楼上报甲方最终版 3" xfId="4452"/>
    <cellStyle name="差_东丽湖六期一总包预算相关模板 4" xfId="4453"/>
    <cellStyle name="好_15#楼上报甲方最终版 3 2" xfId="4454"/>
    <cellStyle name="差_东丽湖六期一总包预算相关模板 4 2" xfId="4455"/>
    <cellStyle name="差_东丽湖赛道一软景清单" xfId="4456"/>
    <cellStyle name="差_东丽湖赛道一软景清单 2" xfId="4457"/>
    <cellStyle name="常规 2 2 2 2 3 3" xfId="4458"/>
    <cellStyle name="差_东丽湖赛道一软景清单 2 2" xfId="4459"/>
    <cellStyle name="差_二期南外窗口防水处理 5" xfId="4460"/>
    <cellStyle name="常规 2 2 2 2 3 3 2" xfId="4461"/>
    <cellStyle name="差_东丽湖赛道一软景清单 2 2 2" xfId="4462"/>
    <cellStyle name="差_水泵房审核对比表 5" xfId="4463"/>
    <cellStyle name="常规 2 2 2 2 3 4" xfId="4464"/>
    <cellStyle name="差_东丽湖赛道一软景清单 2 3" xfId="4465"/>
    <cellStyle name="差_东丽湖赛道一软景清单 2 3 2" xfId="4466"/>
    <cellStyle name="常规 56 4 2" xfId="4467"/>
    <cellStyle name="常规 61 4 2" xfId="4468"/>
    <cellStyle name="差_东丽湖赛道一软景清单 3" xfId="4469"/>
    <cellStyle name="差_东丽湖赛道一软景清单 3 2" xfId="4470"/>
    <cellStyle name="差_东丽湖赛道一软景清单 4" xfId="4471"/>
    <cellStyle name="差_东丽湖赛道一软景清单 5" xfId="4472"/>
    <cellStyle name="差_东丽湖四期自来水抢修审核件" xfId="4473"/>
    <cellStyle name="差_东丽湖四期自来水抢修审核件 2" xfId="4474"/>
    <cellStyle name="差_东丽湖四期自来水抢修审核件 2 2" xfId="4475"/>
    <cellStyle name="常规 10 2 2 3" xfId="4476"/>
    <cellStyle name="差_东丽湖四期自来水抢修审核件 2 2 2" xfId="4477"/>
    <cellStyle name="差_东丽湖四期自来水抢修审核件 2 3" xfId="4478"/>
    <cellStyle name="常规 10 2 2 4" xfId="4479"/>
    <cellStyle name="差_东丽湖四期自来水抢修审核件 2 3 2" xfId="4480"/>
    <cellStyle name="好_15#地下室 4 2" xfId="4481"/>
    <cellStyle name="差_东丽湖四期自来水抢修审核件 2 4" xfId="4482"/>
    <cellStyle name="差_东丽湖四期自来水抢修审核件 3" xfId="4483"/>
    <cellStyle name="差_东丽湖四期自来水抢修审核件 3 2" xfId="4484"/>
    <cellStyle name="差_东丽湖四期自来水抢修审核件 4" xfId="4485"/>
    <cellStyle name="常规 16 10" xfId="4486"/>
    <cellStyle name="差_东丽湖四期自来水抢修审核件 4 2" xfId="4487"/>
    <cellStyle name="常规 16 10 2" xfId="4488"/>
    <cellStyle name="差_东丽湖四期自来水抢修审核件 5" xfId="4489"/>
    <cellStyle name="常规 16 11" xfId="4490"/>
    <cellStyle name="差_魅力二期15#楼100825 2 2" xfId="4491"/>
    <cellStyle name="差_东丽湖五期大区软景清单（发标用）" xfId="4492"/>
    <cellStyle name="差_三期变更审核090422 2 2 2" xfId="4493"/>
    <cellStyle name="差_华阳上品总包清单一标段定（合并）0928（李）_杏坛项目(安装)-佳兆业集团总包工程模拟清单20101118 2 2" xfId="4494"/>
    <cellStyle name="差_华阳上品总包清单一标段定（合并）0928（李）_杏坛项目(安装)-佳兆业集团总包工程模拟清单20101118 2 2 2" xfId="4495"/>
    <cellStyle name="差_东丽湖五期大区软景清单（发标用） 2" xfId="4496"/>
    <cellStyle name="差_东丽湖五期大区软景清单（发标用） 2 2" xfId="4497"/>
    <cellStyle name="差_东丽湖五期大区软景清单（发标用） 3" xfId="4498"/>
    <cellStyle name="差_东丽湖五期大区软景清单（发标用） 3 2" xfId="4499"/>
    <cellStyle name="差_东丽湖五期大区软景清单（发标用） 4" xfId="4500"/>
    <cellStyle name="差_赛道对量 2" xfId="4501"/>
    <cellStyle name="差_东丽湖五期二上机件——安装部分" xfId="4502"/>
    <cellStyle name="差_东丽湖五期二上机件——安装部分 2" xfId="4503"/>
    <cellStyle name="常规 55 12" xfId="4504"/>
    <cellStyle name="差_东丽湖五期二上机件——安装部分 2 2" xfId="4505"/>
    <cellStyle name="常规 55 13" xfId="4506"/>
    <cellStyle name="差_东丽湖五期二上机件——安装部分 2 3" xfId="4507"/>
    <cellStyle name="常规 55 14" xfId="4508"/>
    <cellStyle name="差_五期三小院围墙审核对比表 2 2 2" xfId="4509"/>
    <cellStyle name="差_东丽湖五期二上机件——安装部分 2 4" xfId="4510"/>
    <cellStyle name="好_甲供材审核明细 2 2 2" xfId="4511"/>
    <cellStyle name="差_东丽湖五期二上机件——安装部分 3" xfId="4512"/>
    <cellStyle name="好_5#安装 2" xfId="4513"/>
    <cellStyle name="差_审核说明 2 2" xfId="4514"/>
    <cellStyle name="差_东丽湖五期二上机件——安装部分 3 2" xfId="4515"/>
    <cellStyle name="好_5#安装 2 2" xfId="4516"/>
    <cellStyle name="好_BQ2（标底）" xfId="4517"/>
    <cellStyle name="差_审核说明 2 2 2" xfId="4518"/>
    <cellStyle name="差_东丽湖五期二上机件——安装部分 4" xfId="4519"/>
    <cellStyle name="好_东丽湖六期一南景观清单-初版 2" xfId="4520"/>
    <cellStyle name="好_5#安装 3" xfId="4521"/>
    <cellStyle name="差_审核说明 2 3" xfId="4522"/>
    <cellStyle name="好_万科清水蓝湾（海港城）项目二期预算表格 2 3" xfId="4523"/>
    <cellStyle name="差_东丽湖五期二上机件——安装部分 4 2" xfId="4524"/>
    <cellStyle name="好_东丽湖六期一南景观清单-初版 2 2" xfId="4525"/>
    <cellStyle name="好_5#安装 3 2" xfId="4526"/>
    <cellStyle name="差_审核说明 2 3 2" xfId="4527"/>
    <cellStyle name="差_东丽湖五期二上机件——安装部分 5" xfId="4528"/>
    <cellStyle name="好_东丽湖六期一南景观清单-初版 3" xfId="4529"/>
    <cellStyle name="好_5#安装 4" xfId="4530"/>
    <cellStyle name="差_审核说明 2 4" xfId="4531"/>
    <cellStyle name="差_二期精装计算稿(B1~B3、10#楼公共区)" xfId="4532"/>
    <cellStyle name="常规 49 2" xfId="4533"/>
    <cellStyle name="常规 54 2" xfId="4534"/>
    <cellStyle name="差_二期南变更审核第四批0812129" xfId="4535"/>
    <cellStyle name="常规 49 2 2" xfId="4536"/>
    <cellStyle name="好_03清单编制及造价审定模板" xfId="4537"/>
    <cellStyle name="差_二期南变更审核第四批0812129 2" xfId="4538"/>
    <cellStyle name="差_二期南变更审核第四批0812129 3" xfId="4539"/>
    <cellStyle name="差_二期南变更审核第四批0812129 5" xfId="4540"/>
    <cellStyle name="差_二期南变更审核第四批0812129_四期甲供材结算" xfId="4541"/>
    <cellStyle name="差_二期南变更审核第四批0812129_四期甲供材结算 2" xfId="4542"/>
    <cellStyle name="差_二期南变更审核第四批0812129_四期甲供材结算 2 2 2" xfId="4543"/>
    <cellStyle name="差_二期南变更审核第四批0812129_四期甲供材结算 2 3" xfId="4544"/>
    <cellStyle name="差_二期南变更审核第四批0812129_四期甲供材结算 2 3 2" xfId="4545"/>
    <cellStyle name="差_二期南变更审核第四批0812129_四期甲供材结算 2 4" xfId="4546"/>
    <cellStyle name="差_二期南变更审核第四批0812129_四期甲供材结算 3" xfId="4547"/>
    <cellStyle name="差_二期南变更审核第四批0812129_四期甲供材结算 3 2" xfId="4548"/>
    <cellStyle name="差_魅力二期15、17、18及地下室 2 4" xfId="4549"/>
    <cellStyle name="好_魅力二期20100622出件 2 3 2" xfId="4550"/>
    <cellStyle name="差_二期南变更审核第四批0812129_四期甲供材结算 4" xfId="4551"/>
    <cellStyle name="差_二期南变更审核第四批0812129_四期甲供材结算 4 2" xfId="4552"/>
    <cellStyle name="好_东丽湖四期自来水抢修审核件 2 2" xfId="4553"/>
    <cellStyle name="差_二期南外窗口防水处理" xfId="4554"/>
    <cellStyle name="好_石材清单报价(万科城1) 2" xfId="4555"/>
    <cellStyle name="差_水泵房审核对比表" xfId="4556"/>
    <cellStyle name="差_二期南外窗口防水处理 2 3 2" xfId="4557"/>
    <cellStyle name="差_水泵房审核对比表 2 3 2" xfId="4558"/>
    <cellStyle name="常规 38 2" xfId="4559"/>
    <cellStyle name="常规 43 2" xfId="4560"/>
    <cellStyle name="差_二期南外窗口防水处理 2 4" xfId="4561"/>
    <cellStyle name="差_水泵房审核对比表 2 4" xfId="4562"/>
    <cellStyle name="好_金沙洲B04地块甲供材、甲限材汇总表（100303）" xfId="4563"/>
    <cellStyle name="差_二期南外窗口防水处理 4" xfId="4564"/>
    <cellStyle name="差_水泵房审核对比表 4" xfId="4565"/>
    <cellStyle name="好_万科清水蓝湾（海港城）项目二期高层 2 2" xfId="4566"/>
    <cellStyle name="好_三期变更审核090422 2 3 2" xfId="4567"/>
    <cellStyle name="差_二期南外窗口防水处理_四期甲供材(雨水管)结算" xfId="4568"/>
    <cellStyle name="差_二期南外窗口防水处理_四期甲供材(雨水管)结算 2 2" xfId="4569"/>
    <cellStyle name="差_三期变更审核090422_四期甲供材结算 4 2" xfId="4570"/>
    <cellStyle name="差_二期南外窗口防水处理_四期甲供材(雨水管)结算 2 2 2" xfId="4571"/>
    <cellStyle name="差_二期南外窗口防水处理_四期甲供材(雨水管)结算 2 3 2" xfId="4572"/>
    <cellStyle name="差_二期南外窗口防水处理_四期甲供材(雨水管)结算 2 4" xfId="4573"/>
    <cellStyle name="差_二期南外窗口防水处理_四期甲供材(雨水管)结算 3" xfId="4574"/>
    <cellStyle name="差_三期变更审核090422_四期甲供材结算 5" xfId="4575"/>
    <cellStyle name="差_二期南外窗口防水处理_四期甲供材(雨水管)结算 3 2" xfId="4576"/>
    <cellStyle name="差_二期南外窗口防水处理_四期甲供材(雨水管)结算 4" xfId="4577"/>
    <cellStyle name="差_二期南外窗口防水处理_四期甲供材(雨水管)结算 4 2" xfId="4578"/>
    <cellStyle name="常规 2 4 3 3 2" xfId="4579"/>
    <cellStyle name="差_二期南外窗口防水处理_四期甲供材(雨水管)结算 5" xfId="4580"/>
    <cellStyle name="差_二期南外窗口防水处理_四期甲供材结算" xfId="4581"/>
    <cellStyle name="差_复件 佳兆业集团总包工程模拟清单20100916_杏坛项目(安装)-佳兆业集团总包工程模拟清单20101118" xfId="4582"/>
    <cellStyle name="差_二期南外窗口防水处理_四期甲供材结算 2" xfId="4583"/>
    <cellStyle name="差_复件 佳兆业集团总包工程模拟清单20100916_杏坛项目(安装)-佳兆业集团总包工程模拟清单20101118 2" xfId="4584"/>
    <cellStyle name="差_金沙洲B04地块甲供材、甲限材汇总表（100303） 3" xfId="4585"/>
    <cellStyle name="差_二期南外窗口防水处理_四期甲供材结算 2 2" xfId="4586"/>
    <cellStyle name="差_复件 佳兆业集团总包工程模拟清单20100916_杏坛项目(安装)-佳兆业集团总包工程模拟清单20101118 2 2" xfId="4587"/>
    <cellStyle name="差_金沙洲B04地块甲供材、甲限材汇总表（100303） 3 2" xfId="4588"/>
    <cellStyle name="差_二期南外窗口防水处理_四期甲供材结算 2 2 2" xfId="4589"/>
    <cellStyle name="差_复件 佳兆业集团总包工程模拟清单20100916_杏坛项目(安装)-佳兆业集团总包工程模拟清单20101118 2 2 2" xfId="4590"/>
    <cellStyle name="差_金沙洲B04地块甲供材、甲限材汇总表（100303） 4" xfId="4591"/>
    <cellStyle name="差_复件 佳兆业集团总包工程模拟清单20100929_杏坛项目(安装)-佳兆业集团总包工程模拟清单20101118 3 2" xfId="4592"/>
    <cellStyle name="差_二期南外窗口防水处理_四期甲供材结算 2 3" xfId="4593"/>
    <cellStyle name="差_复件 佳兆业集团总包工程模拟清单20100916_杏坛项目(安装)-佳兆业集团总包工程模拟清单20101118 2 3" xfId="4594"/>
    <cellStyle name="差_金沙洲B04地块甲供材、甲限材汇总表（100303） 4 2" xfId="4595"/>
    <cellStyle name="差_复件 佳兆业集团总包工程模拟清单20100929_杏坛项目(安装)-佳兆业集团总包工程模拟清单20101118 3 2 2" xfId="4596"/>
    <cellStyle name="差_二期南外窗口防水处理_四期甲供材结算 2 3 2" xfId="4597"/>
    <cellStyle name="差_金沙洲B04地块甲供材、甲限材汇总表（100303） 5" xfId="4598"/>
    <cellStyle name="差_复件 佳兆业集团总包工程模拟清单20100929_杏坛项目(安装)-佳兆业集团总包工程模拟清单20101118 3 3" xfId="4599"/>
    <cellStyle name="差_二期南外窗口防水处理_四期甲供材结算 2 4" xfId="4600"/>
    <cellStyle name="差_二期南外窗口防水处理_四期甲供材结算 3 2" xfId="4601"/>
    <cellStyle name="常规 4 2 2 4 2 2" xfId="4602"/>
    <cellStyle name="差_复件 佳兆业集团总包工程模拟清单20100916_杏坛项目(安装)-佳兆业集团总包工程模拟清单20101118 3 2" xfId="4603"/>
    <cellStyle name="差_万科清水蓝湾（海港城）项目二期高层预算模板 2" xfId="4604"/>
    <cellStyle name="差_二期南外窗口防水处理_四期甲供材结算 4" xfId="4605"/>
    <cellStyle name="常规 4 2 2 4 3" xfId="4606"/>
    <cellStyle name="差_复件 佳兆业集团总包工程模拟清单20100916_杏坛项目(安装)-佳兆业集团总包工程模拟清单20101118 4" xfId="4607"/>
    <cellStyle name="差_万科清水蓝湾（海港城）项目二期高层预算模板 3" xfId="4608"/>
    <cellStyle name="差_二期南外窗口防水处理_四期甲供材结算 5" xfId="4609"/>
    <cellStyle name="差_复件 佳兆业集团总包工程模拟清单20100916_杏坛项目(安装)-佳兆业集团总包工程模拟清单20101118 5" xfId="4610"/>
    <cellStyle name="常规 3 8 3" xfId="4611"/>
    <cellStyle name="差_封面、说明、汇总表" xfId="4612"/>
    <cellStyle name="好_CWBQ1 2 2" xfId="4613"/>
    <cellStyle name="差_三期三预算书09-3-22_四期甲供材结算_4-23东丽湖赛道南景观审核对比表(价格分析）  3" xfId="4614"/>
    <cellStyle name="差_封面、说明、汇总表 2" xfId="4615"/>
    <cellStyle name="差_三期三预算书09-3-22_四期甲供材结算_4-23东丽湖赛道南景观审核对比表(价格分析）  3 2" xfId="4616"/>
    <cellStyle name="好_DL-3Q-QZ-024(三期三金属漆)_甲供材审核明细 2 4" xfId="4617"/>
    <cellStyle name="差_封面、说明、汇总表 2 2" xfId="4618"/>
    <cellStyle name="差_封面、说明、汇总表 2 2 2" xfId="4619"/>
    <cellStyle name="好_东丽湖赛道一软景清单 2 2 2" xfId="4620"/>
    <cellStyle name="差_封面、说明、汇总表 2 3" xfId="4621"/>
    <cellStyle name="差_封面、说明、汇总表 2 3 2" xfId="4622"/>
    <cellStyle name="差_天津锦庐园一期2#.5#.9#楼-水暖通风 4" xfId="4623"/>
    <cellStyle name="差_封面、说明、汇总表 3" xfId="4624"/>
    <cellStyle name="好_DL-3Q-QZ-024(三期三金属漆)_甲供材审核明细 3 4" xfId="4625"/>
    <cellStyle name="差_封面、说明、汇总表 3 2" xfId="4626"/>
    <cellStyle name="差_封面、说明、汇总表 4" xfId="4627"/>
    <cellStyle name="差_封面、说明、汇总表 4 2" xfId="4628"/>
    <cellStyle name="差_封面、说明、汇总表 5" xfId="4629"/>
    <cellStyle name="差_附件三(住宅土建)" xfId="4630"/>
    <cellStyle name="差_附件三(住宅土建) 2" xfId="4631"/>
    <cellStyle name="差_魅力二期20100622出件 2 3" xfId="4632"/>
    <cellStyle name="差_附件三(住宅土建) 2 2" xfId="4633"/>
    <cellStyle name="差_附件三(住宅土建) 3" xfId="4634"/>
    <cellStyle name="好_石材清单报价(魅力洋房1) 2" xfId="4635"/>
    <cellStyle name="差_附件四(住宅) 2 2" xfId="4636"/>
    <cellStyle name="差_复件 佳兆业集团总包工程模拟清单20100916 2" xfId="4637"/>
    <cellStyle name="好_华阳上品总包清单一标段定（合并）0928（李）_杏坛项目(安装)-佳兆业集团总包工程模拟清单20101118 2 2 2" xfId="4638"/>
    <cellStyle name="常规 10 2 2 2 2 2 3" xfId="4639"/>
    <cellStyle name="常规 2 3 7" xfId="4640"/>
    <cellStyle name="差_复件 佳兆业集团总包工程模拟清单20100916 2 2" xfId="4641"/>
    <cellStyle name="常规 10 2 2 2 2 2 3 2" xfId="4642"/>
    <cellStyle name="差_复件 佳兆业集团总包工程模拟清单20100916 2 2 2" xfId="4643"/>
    <cellStyle name="差_复件 佳兆业集团总包工程模拟清单20100916 2 3" xfId="4644"/>
    <cellStyle name="差_复件 佳兆业集团总包工程模拟清单20100916 3" xfId="4645"/>
    <cellStyle name="常规 2 4 7" xfId="4646"/>
    <cellStyle name="差_复件 佳兆业集团总包工程模拟清单20100916 3 2" xfId="4647"/>
    <cellStyle name="差_复件 佳兆业集团总包工程模拟清单20100916 3 2 2" xfId="4648"/>
    <cellStyle name="好_赛道对量 2 2" xfId="4649"/>
    <cellStyle name="常规 2 4 8" xfId="4650"/>
    <cellStyle name="差_复件 佳兆业集团总包工程模拟清单20100916 3 3" xfId="4651"/>
    <cellStyle name="常规 2 5 7" xfId="4652"/>
    <cellStyle name="差_复件 佳兆业集团总包工程模拟清单20100916 4 2" xfId="4653"/>
    <cellStyle name="差_五期三清单外子目计价20100912 2 3 2" xfId="4654"/>
    <cellStyle name="差_复件 佳兆业集团总包工程模拟清单20100916 5" xfId="4655"/>
    <cellStyle name="差_复件 佳兆业集团总包工程模拟清单20100916_杏坛项目(安装)-佳兆业集团总包工程模拟清单20101118 3 3" xfId="4656"/>
    <cellStyle name="差_复件 佳兆业集团总包工程模拟清单20100929_杏坛项目(安装)-佳兆业集团总包工程模拟清单20101118 4 2" xfId="4657"/>
    <cellStyle name="好_15#地下室 2 3" xfId="4658"/>
    <cellStyle name="差_复件 佳兆业集团总包工程模拟清单20100929_杏坛项目(安装)-佳兆业集团总包工程模拟清单20101118 2" xfId="4659"/>
    <cellStyle name="好_15#地下室 2 3 2" xfId="4660"/>
    <cellStyle name="差_复件 佳兆业集团总包工程模拟清单20100929_杏坛项目(安装)-佳兆业集团总包工程模拟清单20101118 2 2" xfId="4661"/>
    <cellStyle name="差_复件 佳兆业集团总包工程模拟清单20100929_杏坛项目(安装)-佳兆业集团总包工程模拟清单20101118 2 2 2" xfId="4662"/>
    <cellStyle name="差_复件 佳兆业集团总包工程模拟清单20100929_杏坛项目(安装)-佳兆业集团总包工程模拟清单20101118 2 3" xfId="4663"/>
    <cellStyle name="好_15#地下室 2 4" xfId="4664"/>
    <cellStyle name="差_复件 佳兆业集团总包工程模拟清单20100929_杏坛项目(安装)-佳兆业集团总包工程模拟清单20101118 3" xfId="4665"/>
    <cellStyle name="差_复件 佳兆业集团总包工程模拟清单20100929_杏坛项目(安装)-佳兆业集团总包工程模拟清单20101118 4" xfId="4666"/>
    <cellStyle name="差_复件 佳兆业集团总包工程模拟清单20100929_杏坛项目(安装)-佳兆业集团总包工程模拟清单20101118 5" xfId="4667"/>
    <cellStyle name="好_变更012审核_造价审定封皮 4" xfId="4668"/>
    <cellStyle name="好_金隅万科城二期精装清单--模板 2" xfId="4669"/>
    <cellStyle name="差_副本魅力二期20100622" xfId="4670"/>
    <cellStyle name="差_副本魅力二期20100622 3" xfId="4671"/>
    <cellStyle name="差_副本魅力二期20100622 4 2" xfId="4672"/>
    <cellStyle name="好_东丽湖五期大区软景清单（发标用） 3 2" xfId="4673"/>
    <cellStyle name="常规 12 6" xfId="4674"/>
    <cellStyle name="差_工程单价表8" xfId="4675"/>
    <cellStyle name="差_魅力二期20100802 5" xfId="4676"/>
    <cellStyle name="差_华阳上品总包清单一标段定（合并）0928（李）" xfId="4677"/>
    <cellStyle name="常规 16 9 2" xfId="4678"/>
    <cellStyle name="差_三期三预算书09-3-22_审核说明_甲供材审核明细 2" xfId="4679"/>
    <cellStyle name="差_三期三预算书09-3-22_审核说明_甲供材审核明细 2 2" xfId="4680"/>
    <cellStyle name="差_华阳上品总包清单一标段定（合并）0928（李） 2" xfId="4681"/>
    <cellStyle name="差_三期三预算书09-3-22_审核说明_甲供材审核明细 2 2 2" xfId="4682"/>
    <cellStyle name="差_华阳上品总包清单一标段定（合并）0928（李） 2 2" xfId="4683"/>
    <cellStyle name="差_华阳上品总包清单一标段定（合并）0928（李） 2 3" xfId="4684"/>
    <cellStyle name="好_二期南变更审核第四批0812129_四期甲供材结算 2 2 2" xfId="4685"/>
    <cellStyle name="差_华阳上品总包清单一标段定（合并）0928（李） 3 3" xfId="4686"/>
    <cellStyle name="差_三期变更审核090422 2" xfId="4687"/>
    <cellStyle name="差_三期三预算书09-3-22 2 2" xfId="4688"/>
    <cellStyle name="差_华阳上品总包清单一标段定（合并）0928（李）_杏坛项目(安装)-佳兆业集团总包工程模拟清单20101118" xfId="4689"/>
    <cellStyle name="常规 14 2 4 2" xfId="4690"/>
    <cellStyle name="差_三期变更审核090422 2 2" xfId="4691"/>
    <cellStyle name="差_三期三预算书09-3-22 2 2 2" xfId="4692"/>
    <cellStyle name="差_华阳上品总包清单一标段定（合并）0928（李）_杏坛项目(安装)-佳兆业集团总包工程模拟清单20101118 2" xfId="4693"/>
    <cellStyle name="常规 14 2 4 2 2" xfId="4694"/>
    <cellStyle name="差_华阳上品总包清单一标段定（合并）0928（李）_杏坛项目(安装)-佳兆业集团总包工程模拟清单20101118 2 3" xfId="4695"/>
    <cellStyle name="差_三期变更审核090422 2 3 2" xfId="4696"/>
    <cellStyle name="差_华阳上品总包清单一标段定（合并）0928（李）_杏坛项目(安装)-佳兆业集团总包工程模拟清单20101118 3 2" xfId="4697"/>
    <cellStyle name="差_华阳上品总包清单一标段定（合并）0928（李）_杏坛项目(安装)-佳兆业集团总包工程模拟清单20101118 3 2 2" xfId="4698"/>
    <cellStyle name="差_华阳上品总包清单一标段定（合并）0928（李）_杏坛项目(安装)-佳兆业集团总包工程模拟清单20101118 3 3" xfId="4699"/>
    <cellStyle name="好_DL-3Q-QZ-0028_审核说明_甲供材审核明细 3 3 2" xfId="4700"/>
    <cellStyle name="好_三期三预算书09-3-22_安装工程综合单价组成表 2" xfId="4701"/>
    <cellStyle name="差_汇总表 2 2" xfId="4702"/>
    <cellStyle name="好_三期三预算书09-3-22_安装工程综合单价组成表 2 2" xfId="4703"/>
    <cellStyle name="差_汇总表 2 2 2" xfId="4704"/>
    <cellStyle name="好_三期三预算书09-3-22_安装工程综合单价组成表 3" xfId="4705"/>
    <cellStyle name="差_汇总表 2 3" xfId="4706"/>
    <cellStyle name="好_三期三预算书09-3-22_安装工程综合单价组成表 4" xfId="4707"/>
    <cellStyle name="差_汇总表 2 4" xfId="4708"/>
    <cellStyle name="常规 10_6#楼_香河万通B2区三组团清单调整20110629" xfId="4709"/>
    <cellStyle name="差_汇总表 3 2" xfId="4710"/>
    <cellStyle name="常规 2 2 7 2 2 2" xfId="4711"/>
    <cellStyle name="差_汇总表 4 2" xfId="4712"/>
    <cellStyle name="常规 2 2 7 2 3" xfId="4713"/>
    <cellStyle name="差_汇总表 5" xfId="4714"/>
    <cellStyle name="汇总 3 3" xfId="4715"/>
    <cellStyle name="好_03清单编制及造价审定模板 3 4" xfId="4716"/>
    <cellStyle name="差_金隅万科城A标段 2" xfId="4717"/>
    <cellStyle name="差_甲供材清单汇总" xfId="4718"/>
    <cellStyle name="差_甲供材清单汇总 2" xfId="4719"/>
    <cellStyle name="差_甲供材清单汇总 2 2" xfId="4720"/>
    <cellStyle name="差_甲供材清单汇总 2 2 2" xfId="4721"/>
    <cellStyle name="差_甲供材清单汇总 2 3 2" xfId="4722"/>
    <cellStyle name="好_万科清水蓝湾（海港城）项目二期预算表格 2 2 2" xfId="4723"/>
    <cellStyle name="差_甲供材清单汇总 2 4" xfId="4724"/>
    <cellStyle name="差_三期三预算书09-3-22_四期甲供材结算" xfId="4725"/>
    <cellStyle name="常规 55 5 2" xfId="4726"/>
    <cellStyle name="差_甲供材清单汇总 3" xfId="4727"/>
    <cellStyle name="差_三期三预算书09-3-22_四期甲供材结算 2" xfId="4728"/>
    <cellStyle name="差_甲供材清单汇总 3 2" xfId="4729"/>
    <cellStyle name="差_甲供材清单汇总 4" xfId="4730"/>
    <cellStyle name="差_甲供材清单汇总 4 2" xfId="4731"/>
    <cellStyle name="差_甲供材清单汇总 5" xfId="4732"/>
    <cellStyle name="好_封面、说明、汇总表 2 3 2" xfId="4733"/>
    <cellStyle name="差_甲供材审核明细 5" xfId="4734"/>
    <cellStyle name="差_三期三预算书09-3-22_安装工程综合单价组成表 2 4" xfId="4735"/>
    <cellStyle name="差_甲供材审核明细 5 2" xfId="4736"/>
    <cellStyle name="差_甲供材审核明细_4-23东丽湖赛道南景观审核对比表(价格分析）  2 2" xfId="4737"/>
    <cellStyle name="常规 58 11 2" xfId="4738"/>
    <cellStyle name="常规 63 11 2" xfId="4739"/>
    <cellStyle name="差_金科精装计算稿--地面" xfId="4740"/>
    <cellStyle name="差_金科精装计算稿--地面 2" xfId="4741"/>
    <cellStyle name="好_2Q变更组价表 2" xfId="4742"/>
    <cellStyle name="差_金沙洲B04地块甲供材、甲限材汇总表（100303） 2 2" xfId="4743"/>
    <cellStyle name="好_2Q变更组价表 2 2" xfId="4744"/>
    <cellStyle name="差_金沙洲B04地块甲供材、甲限材汇总表（100303） 2 2 2" xfId="4745"/>
    <cellStyle name="好_2Q变更组价表 3" xfId="4746"/>
    <cellStyle name="差_金沙洲B04地块甲供材、甲限材汇总表（100303） 2 3" xfId="4747"/>
    <cellStyle name="好_三期三预算书09-3-22_审核说明" xfId="4748"/>
    <cellStyle name="差_金沙洲B04地块甲供材、甲限材汇总表（100303） 3 3" xfId="4749"/>
    <cellStyle name="差_金隅万科城A标段" xfId="4750"/>
    <cellStyle name="差_金隅万科城B标段" xfId="4751"/>
    <cellStyle name="差_金隅万科城B标段 2" xfId="4752"/>
    <cellStyle name="差_金隅万科城二期精装清单--模板" xfId="4753"/>
    <cellStyle name="差_六期一非示范区景观招标清单补充清单" xfId="4754"/>
    <cellStyle name="好_三期三预算书09-3-22_甲供材、甲分包配合费 2 3 2" xfId="4755"/>
    <cellStyle name="好_变更012审核_审核说明_甲供材审核明细 3 3 2" xfId="4756"/>
    <cellStyle name="差_六期一非示范区景观招标清单补充清单 2 2" xfId="4757"/>
    <cellStyle name="好_DL-3Q-QZ-024(三期三金属漆)_四期甲供材结算 2 3 2" xfId="4758"/>
    <cellStyle name="好_三期三预算书09-3-22_甲供材、甲分包配合费 2 4" xfId="4759"/>
    <cellStyle name="好_变更012审核_审核说明_甲供材审核明细 3 4" xfId="4760"/>
    <cellStyle name="差_六期一非示范区景观招标清单补充清单 3" xfId="4761"/>
    <cellStyle name="常规 2 2 3 2 3 2" xfId="4762"/>
    <cellStyle name="差_六期一非示范区景观招标清单补充清单 5" xfId="4763"/>
    <cellStyle name="差_六期一非示范区景观招标清单补充清单_南区排盐盲管" xfId="4764"/>
    <cellStyle name="差_魅力之城二期计价（1-10#）预算出件 3" xfId="4765"/>
    <cellStyle name="差_六期一非示范区景观招标清单补充清单_南区排盐盲管 2" xfId="4766"/>
    <cellStyle name="常规 3 9" xfId="4767"/>
    <cellStyle name="好_DL-3Q-QZ-0028_四期甲供材(雨水管)结算 2 4" xfId="4768"/>
    <cellStyle name="差_魅力之城二期计价（1-10#）预算出件 3 2" xfId="4769"/>
    <cellStyle name="差_六期一非示范区景观招标清单补充清单_南区排盐盲管 2 2" xfId="4770"/>
    <cellStyle name="差_魅力之城二期计价（1-10#）预算出件 4" xfId="4771"/>
    <cellStyle name="差_六期一非示范区景观招标清单补充清单_南区排盐盲管 3" xfId="4772"/>
    <cellStyle name="常规 4 9" xfId="4773"/>
    <cellStyle name="好_DL-3Q-QZ-0028_四期甲供材(雨水管)结算 3 4" xfId="4774"/>
    <cellStyle name="千位分隔 4 2 2 3" xfId="4775"/>
    <cellStyle name="差_魅力之城二期计价（1-10#）预算出件 4 2" xfId="4776"/>
    <cellStyle name="常规 4 2 7" xfId="4777"/>
    <cellStyle name="差_六期一非示范区景观招标清单补充清单_南区排盐盲管 3 2" xfId="4778"/>
    <cellStyle name="差_龙湖回迁房报价表总表(合同附件)5(1).7 2 2" xfId="4779"/>
    <cellStyle name="差_魅力二期15#楼100825" xfId="4780"/>
    <cellStyle name="好_工程单价表8 3" xfId="4781"/>
    <cellStyle name="差_魅力二期15#楼100825 2" xfId="4782"/>
    <cellStyle name="常规 16 11 2" xfId="4783"/>
    <cellStyle name="差_魅力二期15#楼100825 2 2 2" xfId="4784"/>
    <cellStyle name="常规 16 12" xfId="4785"/>
    <cellStyle name="差_魅力二期15#楼100825 2 3" xfId="4786"/>
    <cellStyle name="差_魅力二期15#楼100825 2 3 2" xfId="4787"/>
    <cellStyle name="常规 16 14" xfId="4788"/>
    <cellStyle name="常规 16 13" xfId="4789"/>
    <cellStyle name="差_魅力二期15#楼100825 2 4" xfId="4790"/>
    <cellStyle name="差_魅力二期15#楼100825 4 2" xfId="4791"/>
    <cellStyle name="差_三期三预算书09-3-22_甲供材审核明细 5" xfId="4792"/>
    <cellStyle name="差_魅力二期15、17、18及地下室 3 2" xfId="4793"/>
    <cellStyle name="好_DL-3Q-QZ-0028_四期甲供材结算 5 2" xfId="4794"/>
    <cellStyle name="差_魅力二期20100622出件 2" xfId="4795"/>
    <cellStyle name="差_魅力二期20100622出件 2 2" xfId="4796"/>
    <cellStyle name="差_魅力二期20100622出件 2 2 2" xfId="4797"/>
    <cellStyle name="差_魅力二期20100802 3 2" xfId="4798"/>
    <cellStyle name="差_魅力二期20100802 4" xfId="4799"/>
    <cellStyle name="差_魅力二期20100802 4 2" xfId="4800"/>
    <cellStyle name="常规 3 4 4 2" xfId="4801"/>
    <cellStyle name="差_魅力三模板 2 3 2" xfId="4802"/>
    <cellStyle name="常规 3 5 3" xfId="4803"/>
    <cellStyle name="差_五期三硬景合同清单_南区排盐盲管" xfId="4804"/>
    <cellStyle name="差_魅力三模板 3 2" xfId="4805"/>
    <cellStyle name="差_三期三预算书09-3-22_甲供材、甲分包配合费 2 4" xfId="4806"/>
    <cellStyle name="常规 8 3 3 2 2" xfId="4807"/>
    <cellStyle name="差_魅力三模板 4" xfId="4808"/>
    <cellStyle name="差_魅力之城二期计价（1-10#）预算出件 2" xfId="4809"/>
    <cellStyle name="差_魅力之城二期计价（1-10#）预算出件 2 3 2" xfId="4810"/>
    <cellStyle name="好_二期南外窗口防水处理 5" xfId="4811"/>
    <cellStyle name="检查单元格 2 4" xfId="4812"/>
    <cellStyle name="差_魅力之城二期计价（土建最终）" xfId="4813"/>
    <cellStyle name="差_魅力之城二期计价（土建最终） 2" xfId="4814"/>
    <cellStyle name="好_DL-3Q-QZ-024(三期三金属漆)_魅力二期20100802 2 3" xfId="4815"/>
    <cellStyle name="差_魅力之城二期计价（土建最终） 2 2" xfId="4816"/>
    <cellStyle name="好_DL-3Q-QZ-024(三期三金属漆)_魅力二期20100802 2 4" xfId="4817"/>
    <cellStyle name="差_魅力之城二期计价（土建最终） 2 3" xfId="4818"/>
    <cellStyle name="差_魅力之城二期计价（土建最终） 2 4" xfId="4819"/>
    <cellStyle name="好_二期南外窗口防水处理" xfId="4820"/>
    <cellStyle name="差_魅力之城二期计价（土建最终） 3" xfId="4821"/>
    <cellStyle name="好_二期南外窗口防水处理 2" xfId="4822"/>
    <cellStyle name="差_魅力之城二期计价（土建最终） 3 2" xfId="4823"/>
    <cellStyle name="好_三期三预算书09-3-22_甲供材审核明细_4-23东丽湖赛道南景观审核对比表(价格分析） " xfId="4824"/>
    <cellStyle name="差_魅力之城二期计价（土建最终） 4" xfId="4825"/>
    <cellStyle name="常规 3 2" xfId="4826"/>
    <cellStyle name="差_苗木价格汇总表" xfId="4827"/>
    <cellStyle name="常规 3 2 2" xfId="4828"/>
    <cellStyle name="差_苗木价格汇总表 2" xfId="4829"/>
    <cellStyle name="差_赛道对量" xfId="4830"/>
    <cellStyle name="差_赛道对量 2 2" xfId="4831"/>
    <cellStyle name="差_赛道对量 2 2 2" xfId="4832"/>
    <cellStyle name="差_赛道对量 2 3" xfId="4833"/>
    <cellStyle name="差_赛道对量 2 3 2" xfId="4834"/>
    <cellStyle name="差_三期3-1小院围墙审核" xfId="4835"/>
    <cellStyle name="差_三期3-1小院围墙审核 2" xfId="4836"/>
    <cellStyle name="差_三期3-1小院围墙审核 3 2" xfId="4837"/>
    <cellStyle name="差_三期3-1小院围墙审核 4" xfId="4838"/>
    <cellStyle name="差_三期3-1小院围墙审核 4 2" xfId="4839"/>
    <cellStyle name="常规 3 2 2 6 2" xfId="4840"/>
    <cellStyle name="差_三期变更审核090422" xfId="4841"/>
    <cellStyle name="差_三期三预算书09-3-22 2" xfId="4842"/>
    <cellStyle name="常规 14 2 4" xfId="4843"/>
    <cellStyle name="千位分隔 2 2 2 2" xfId="4844"/>
    <cellStyle name="常规 56 10 2" xfId="4845"/>
    <cellStyle name="常规 61 10 2" xfId="4846"/>
    <cellStyle name="差_三期变更审核090422 3" xfId="4847"/>
    <cellStyle name="差_三期三预算书09-3-22 2 3" xfId="4848"/>
    <cellStyle name="常规 33 6 2" xfId="4849"/>
    <cellStyle name="常规 14 2 4 3" xfId="4850"/>
    <cellStyle name="千位分隔 2 2 2 2 2" xfId="4851"/>
    <cellStyle name="好_东丽湖四期自来水抢修审核件 2 3" xfId="4852"/>
    <cellStyle name="差_三期变更审核090422 3 2" xfId="4853"/>
    <cellStyle name="差_三期三预算书09-3-22 2 3 2" xfId="4854"/>
    <cellStyle name="千位分隔 2 2 2 3" xfId="4855"/>
    <cellStyle name="差_三期变更审核090422 4" xfId="4856"/>
    <cellStyle name="差_三期三预算书09-3-22 2 4" xfId="4857"/>
    <cellStyle name="千位分隔 2 2 2 3 2" xfId="4858"/>
    <cellStyle name="好_三期三预算书09-3-22_审核说明_甲供材审核明细 2 4" xfId="4859"/>
    <cellStyle name="差_三期变更审核090422 4 2" xfId="4860"/>
    <cellStyle name="差_三期变更审核090422_四期甲供材结算" xfId="4861"/>
    <cellStyle name="差_三期变更审核090422_四期甲供材结算 2 2" xfId="4862"/>
    <cellStyle name="差_三期变更审核090422_四期甲供材结算 2 2 2" xfId="4863"/>
    <cellStyle name="差_三期变更审核090422_四期甲供材结算 2 3" xfId="4864"/>
    <cellStyle name="差_三期变更审核090422_四期甲供材结算 2 3 2" xfId="4865"/>
    <cellStyle name="差_三期变更审核090422_四期甲供材结算 2 4" xfId="4866"/>
    <cellStyle name="常规 3 2 2 6" xfId="4867"/>
    <cellStyle name="常规 2 11 5" xfId="4868"/>
    <cellStyle name="差_三期三预算书09-3-22" xfId="4869"/>
    <cellStyle name="差_三期三预算书09-3-22 3" xfId="4870"/>
    <cellStyle name="常规 14 2 5" xfId="4871"/>
    <cellStyle name="差_三期三预算书09-3-22 4" xfId="4872"/>
    <cellStyle name="差_三期三预算书09-3-22_安装工程综合单价组成表" xfId="4873"/>
    <cellStyle name="差_三期三预算书09-3-22_安装工程综合单价组成表 2" xfId="4874"/>
    <cellStyle name="差_三期三预算书09-3-22_安装工程综合单价组成表 3" xfId="4875"/>
    <cellStyle name="好_变更012审核_东丽湖四期自来水抢修审核件 2" xfId="4876"/>
    <cellStyle name="差_三期三预算书09-3-22_安装工程综合单价组成表 4 2" xfId="4877"/>
    <cellStyle name="差_三期三预算书09-3-22_安装工程综合单价组成表 5" xfId="4878"/>
    <cellStyle name="差_三期三预算书09-3-22_东丽湖四期自来水抢修审核件 2" xfId="4879"/>
    <cellStyle name="差_三期三预算书09-3-22_东丽湖四期自来水抢修审核件 3" xfId="4880"/>
    <cellStyle name="差_三期三预算书09-3-22_东丽湖四期自来水抢修审核件 3 2" xfId="4881"/>
    <cellStyle name="差_三期三预算书09-3-22_东丽湖四期自来水抢修审核件 4" xfId="4882"/>
    <cellStyle name="差_三期三预算书09-3-22_东丽湖四期自来水抢修审核件 4 2" xfId="4883"/>
    <cellStyle name="好_三期三预算书09-3-22_甲供材审核明细 5 2" xfId="4884"/>
    <cellStyle name="差_三期三预算书09-3-22_东丽湖四期自来水抢修审核件 5" xfId="4885"/>
    <cellStyle name="差_三期三预算书09-3-22_甲供材、甲分包配合费 3 2" xfId="4886"/>
    <cellStyle name="常规 2 7 2 3 2 2" xfId="4887"/>
    <cellStyle name="差_三期三预算书09-3-22_甲供材审核明细" xfId="4888"/>
    <cellStyle name="差_三期三预算书09-3-22_甲供材审核明细 2" xfId="4889"/>
    <cellStyle name="差_三期三预算书09-3-22_甲供材审核明细 2 2" xfId="4890"/>
    <cellStyle name="好_总包预算审核表 2 3 2" xfId="4891"/>
    <cellStyle name="差_三期三预算书09-3-22_甲供材审核明细 2 3" xfId="4892"/>
    <cellStyle name="好_四期生项审核对比表 2 3" xfId="4893"/>
    <cellStyle name="差_三期三预算书09-3-22_甲供材审核明细 2 3 2" xfId="4894"/>
    <cellStyle name="差_三期三预算书09-3-22_甲供材审核明细 3 2" xfId="4895"/>
    <cellStyle name="差_三期三预算书09-3-22_甲供材审核明细 3 2 2" xfId="4896"/>
    <cellStyle name="差_三期三预算书09-3-22_甲供材审核明细 3 3" xfId="4897"/>
    <cellStyle name="差_三期三预算书09-3-22_甲供材审核明细 3 3 2" xfId="4898"/>
    <cellStyle name="计算 2 6" xfId="4899"/>
    <cellStyle name="差_三期三预算书09-3-22_甲供材审核明细 4 2" xfId="4900"/>
    <cellStyle name="差_三期三预算书09-3-22_甲供材审核明细 5 2" xfId="4901"/>
    <cellStyle name="差_三期三预算书09-3-22_甲供材审核明细 6" xfId="4902"/>
    <cellStyle name="差_三期三预算书09-3-22_甲供材审核明细_4-23东丽湖赛道南景观审核对比表(价格分析）  2 2" xfId="4903"/>
    <cellStyle name="好_DL-3Q-QZ-0028_东丽湖四期自来水抢修审核件 2 2 2" xfId="4904"/>
    <cellStyle name="好_魅力二期20100622出件 2 2" xfId="4905"/>
    <cellStyle name="差_三期三预算书09-3-22_甲供材审核明细_4-23东丽湖赛道南景观审核对比表(价格分析）  3" xfId="4906"/>
    <cellStyle name="好_DL-3Q-QZ-0028_东丽湖四期自来水抢修审核件 2 3" xfId="4907"/>
    <cellStyle name="好_魅力二期20100622出件 3" xfId="4908"/>
    <cellStyle name="差_三期三预算书09-3-22_甲供材审核明细_4-23东丽湖赛道南景观审核对比表(价格分析）  3 2" xfId="4909"/>
    <cellStyle name="好_DL-3Q-QZ-0028_东丽湖四期自来水抢修审核件 2 3 2" xfId="4910"/>
    <cellStyle name="好_魅力二期20100622出件 3 2" xfId="4911"/>
    <cellStyle name="好_五期三清单外子目计价20100912 3" xfId="4912"/>
    <cellStyle name="差_三期三预算书09-3-22_魅力二期20100802 2 2" xfId="4913"/>
    <cellStyle name="好_五期三清单外子目计价20100912 3 2" xfId="4914"/>
    <cellStyle name="差_三期三预算书09-3-22_魅力二期20100802 2 2 2" xfId="4915"/>
    <cellStyle name="好_五期三清单外子目计价20100912 4" xfId="4916"/>
    <cellStyle name="差_三期三预算书09-3-22_魅力二期20100802 2 3" xfId="4917"/>
    <cellStyle name="好_五期三清单外子目计价20100912 4 2" xfId="4918"/>
    <cellStyle name="差_三期三预算书09-3-22_魅力二期20100802 2 3 2" xfId="4919"/>
    <cellStyle name="好_DL-3Q-QZ-0028_审核说明 2 2" xfId="4920"/>
    <cellStyle name="差_三期三预算书09-3-22_魅力二期20100802 4 2" xfId="4921"/>
    <cellStyle name="好_DL-3Q-QZ-0028_审核说明 3" xfId="4922"/>
    <cellStyle name="差_三期三预算书09-3-22_魅力二期20100802 5" xfId="4923"/>
    <cellStyle name="差_三期三预算书09-3-22_审核说明 2 2" xfId="4924"/>
    <cellStyle name="差_三期三预算书09-3-22_审核说明 2 2 2" xfId="4925"/>
    <cellStyle name="强调文字颜色 2 2" xfId="4926"/>
    <cellStyle name="常规 2 2 2 5 2" xfId="4927"/>
    <cellStyle name="差_三期三预算书09-3-22_审核说明 2 4" xfId="4928"/>
    <cellStyle name="差_三期三预算书09-3-22_审核说明 3" xfId="4929"/>
    <cellStyle name="差_三期三预算书09-3-22_审核说明 3 2" xfId="4930"/>
    <cellStyle name="差_三期三预算书09-3-22_审核说明_甲供材审核明细 3" xfId="4931"/>
    <cellStyle name="差_三期三预算书09-3-22_造价审定封皮 4 2" xfId="4932"/>
    <cellStyle name="差_三期三预算书09-3-22_审核说明_甲供材审核明细 4" xfId="4933"/>
    <cellStyle name="差_三期三预算书09-3-22_四期甲供材(雨水管)结算 2 2 2" xfId="4934"/>
    <cellStyle name="差_万科清水蓝湾（海港城）项目二期高层 2 2" xfId="4935"/>
    <cellStyle name="好_1-14#楼(不含4、5、11、12#) 3" xfId="4936"/>
    <cellStyle name="差_三期三预算书09-3-22_四期甲供材(雨水管)结算 2 3 2" xfId="4937"/>
    <cellStyle name="差_三期三预算书09-3-22_四期甲供材(雨水管)结算 3 3 2" xfId="4938"/>
    <cellStyle name="差_三期三预算书09-3-22_四期甲供材(雨水管)结算 4 2" xfId="4939"/>
    <cellStyle name="差_三期三预算书09-3-22_四期甲供材(雨水管)结算_4-23东丽湖赛道南景观审核对比表(价格分析） " xfId="4940"/>
    <cellStyle name="差_三期三预算书09-3-22_四期甲供材(雨水管)结算_4-23东丽湖赛道南景观审核对比表(价格分析）  4" xfId="4941"/>
    <cellStyle name="差_三期三预算书09-3-22_四期甲供材结算 2 2" xfId="4942"/>
    <cellStyle name="好_爱西兰小镇4#安装" xfId="4943"/>
    <cellStyle name="差_三期三预算书09-3-22_四期甲供材结算 2 2 2" xfId="4944"/>
    <cellStyle name="差_三期三预算书09-3-22_四期甲供材结算 2 3" xfId="4945"/>
    <cellStyle name="差_三期三预算书09-3-22_四期甲供材结算 2 3 2" xfId="4946"/>
    <cellStyle name="差_三期三预算书09-3-22_四期甲供材结算 3" xfId="4947"/>
    <cellStyle name="差_三期三预算书09-3-22_四期甲供材结算 3 2" xfId="4948"/>
    <cellStyle name="差_三期三预算书09-3-22_四期甲供材结算 3 4" xfId="4949"/>
    <cellStyle name="好_万科清水蓝湾（海港城）项目二期预算表格 2 3 2" xfId="4950"/>
    <cellStyle name="差_三期三预算书09-3-22_四期甲供材结算 4" xfId="4951"/>
    <cellStyle name="差_三期三预算书09-3-22_四期甲供材结算 4 2" xfId="4952"/>
    <cellStyle name="差_三期三预算书09-3-22_四期甲供材结算 5" xfId="4953"/>
    <cellStyle name="差_三期三预算书09-3-22_四期甲供材结算 6" xfId="4954"/>
    <cellStyle name="强调文字颜色 2 3 3 2" xfId="4955"/>
    <cellStyle name="差_三期三预算书09-3-22_四期甲供材结算_4-23东丽湖赛道南景观审核对比表(价格分析） " xfId="4956"/>
    <cellStyle name="差_三期三预算书09-3-22_四期甲供材结算_4-23东丽湖赛道南景观审核对比表(价格分析）  2" xfId="4957"/>
    <cellStyle name="差_三期三预算书09-3-22_四期甲供材结算_4-23东丽湖赛道南景观审核对比表(价格分析）  2 2" xfId="4958"/>
    <cellStyle name="常规 3 4 4 2 2" xfId="4959"/>
    <cellStyle name="差_三期三预算书09-3-22_四期甲供材结算_4-23东丽湖赛道南景观审核对比表(价格分析）  4" xfId="4960"/>
    <cellStyle name="差_三期三预算书09-3-22_造价审定封皮 2 2" xfId="4961"/>
    <cellStyle name="差_三期三预算书09-3-22_造价审定封皮 2 3" xfId="4962"/>
    <cellStyle name="好_参六期一赛道一硬景清单 4 2" xfId="4963"/>
    <cellStyle name="差_三期三预算书09-3-22_造价审定封皮 2 4" xfId="4964"/>
    <cellStyle name="差_三期三预算书09-3-22_造价审定封皮 4" xfId="4965"/>
    <cellStyle name="差_三期三预算书09-3-22_造价审定封皮 5" xfId="4966"/>
    <cellStyle name="差_佘山项目示范区景观绿化工程招标清单2016.04.201" xfId="4967"/>
    <cellStyle name="差_佘山项目示范区景观绿化工程招标清单2016.04.201 2" xfId="4968"/>
    <cellStyle name="常规 32 3 2 2" xfId="4969"/>
    <cellStyle name="差_审核说明" xfId="4970"/>
    <cellStyle name="好_5#安装" xfId="4971"/>
    <cellStyle name="差_审核说明 2" xfId="4972"/>
    <cellStyle name="好_三期三预算书09-3-22_造价审定封皮 2 3 2" xfId="4973"/>
    <cellStyle name="差_审核说明 3" xfId="4974"/>
    <cellStyle name="差_审核说明 3 2" xfId="4975"/>
    <cellStyle name="差_审核说明 4" xfId="4976"/>
    <cellStyle name="差_审核说明 4 2" xfId="4977"/>
    <cellStyle name="差_审核说明 5" xfId="4978"/>
    <cellStyle name="差_审核说明_甲供材审核明细" xfId="4979"/>
    <cellStyle name="好_DL-3Q-QZ-0028_造价审定封皮 3" xfId="4980"/>
    <cellStyle name="差_审核说明_甲供材审核明细 2" xfId="4981"/>
    <cellStyle name="好_DL-3Q-QZ-0028_造价审定封皮 3 2" xfId="4982"/>
    <cellStyle name="差_审核说明_甲供材审核明细 2 2" xfId="4983"/>
    <cellStyle name="差_审核说明_甲供材审核明细 2 2 2" xfId="4984"/>
    <cellStyle name="差_审核说明_甲供材审核明细 2 3" xfId="4985"/>
    <cellStyle name="差_审核说明_甲供材审核明细 2 3 2" xfId="4986"/>
    <cellStyle name="常规 2 2 2 2" xfId="4987"/>
    <cellStyle name="好_DL-3Q-QZ-0028_造价审定封皮 4" xfId="4988"/>
    <cellStyle name="差_审核说明_甲供材审核明细 3" xfId="4989"/>
    <cellStyle name="常规 2 2 2 3" xfId="4990"/>
    <cellStyle name="好_DL-3Q-QZ-0028_造价审定封皮 5" xfId="4991"/>
    <cellStyle name="差_审核说明_甲供材审核明细 4" xfId="4992"/>
    <cellStyle name="常规 2 2 2 3 2" xfId="4993"/>
    <cellStyle name="常规 8 4 4 3" xfId="4994"/>
    <cellStyle name="差_审核说明_甲供材审核明细 4 2" xfId="4995"/>
    <cellStyle name="差_审核说明_甲供材审核明细_4-23东丽湖赛道南景观审核对比表(价格分析）  3" xfId="4996"/>
    <cellStyle name="差_审核说明_甲供材审核明细_4-23东丽湖赛道南景观审核对比表(价格分析）  3 2" xfId="4997"/>
    <cellStyle name="差_审核说明_甲供材审核明细_4-23东丽湖赛道南景观审核对比表(价格分析）  4" xfId="4998"/>
    <cellStyle name="常规 16 2 3" xfId="4999"/>
    <cellStyle name="差_石材清单报价(金域1)" xfId="5000"/>
    <cellStyle name="差_石材清单报价(魅力洋房1)" xfId="5001"/>
    <cellStyle name="差_石材清单报价(魅力洋房1) 2" xfId="5002"/>
    <cellStyle name="差_石材清单报价(万科城1)" xfId="5003"/>
    <cellStyle name="好_变更012审核_造价审定封皮 3 2" xfId="5004"/>
    <cellStyle name="差_天津锦庐园一期2#.5#.9#楼-水暖通风" xfId="5005"/>
    <cellStyle name="差_天津锦庐园一期2#.5#.9#楼-水暖通风 2 4" xfId="5006"/>
    <cellStyle name="差_天津锦庐园一期2#.5#.9#楼-水暖通风 4 2" xfId="5007"/>
    <cellStyle name="好_甲供材审核明细 3 3 2" xfId="5008"/>
    <cellStyle name="差_天津锦庐园一期2#.5#.9#楼-水暖通风 5" xfId="5009"/>
    <cellStyle name="差_挑板及景观塔外装 2" xfId="5010"/>
    <cellStyle name="好_15#楼上报甲方最终版 2 3 2" xfId="5011"/>
    <cellStyle name="差_图纸问题-8.20" xfId="5012"/>
    <cellStyle name="差_万科清水蓝湾（海港城）项目二期预算表格 5" xfId="5013"/>
    <cellStyle name="差_图纸问题-8.20 2" xfId="5014"/>
    <cellStyle name="差_万科清水蓝湾（海港城）项目二期高层 2 2 2" xfId="5015"/>
    <cellStyle name="差_万科清水蓝湾（海港城）项目二期高层 2 3 2" xfId="5016"/>
    <cellStyle name="差_万科清水蓝湾（海港城）项目二期高层 2 4" xfId="5017"/>
    <cellStyle name="常规 2 5 2 2" xfId="5018"/>
    <cellStyle name="差_万科清水蓝湾（海港城）项目二期高层 3 2" xfId="5019"/>
    <cellStyle name="差_万科清水蓝湾（海港城）项目二期高层预算模板" xfId="5020"/>
    <cellStyle name="差_万科清水蓝湾（海港城）项目二期高层预算模板 2 2 2" xfId="5021"/>
    <cellStyle name="好_三期三预算书09-3-22_东丽湖四期自来水抢修审核件" xfId="5022"/>
    <cellStyle name="差_万科清水蓝湾（海港城）项目二期高层预算模板 2 3" xfId="5023"/>
    <cellStyle name="好_三期三预算书09-3-22_东丽湖四期自来水抢修审核件 2" xfId="5024"/>
    <cellStyle name="差_万科清水蓝湾（海港城）项目二期高层预算模板 2 3 2" xfId="5025"/>
    <cellStyle name="差_万科清水蓝湾（海港城）项目二期高层预算模板 3 2" xfId="5026"/>
    <cellStyle name="好_DL-3Q-QZ-0028_安装工程综合单价组成表 2 2 2" xfId="5027"/>
    <cellStyle name="好_复件 佳兆业集团总包工程模拟清单20100916" xfId="5028"/>
    <cellStyle name="差_万科清水蓝湾（海港城）项目二期高层预算模板 4 2" xfId="5029"/>
    <cellStyle name="好_DL-3Q-QZ-0028_安装工程综合单价组成表 2 3" xfId="5030"/>
    <cellStyle name="差_万科清水蓝湾（海港城）项目二期高层预算模板 5" xfId="5031"/>
    <cellStyle name="好_金隅万科城B标段" xfId="5032"/>
    <cellStyle name="差_万科清水蓝湾（海港城）项目二期预算表格 2 2" xfId="5033"/>
    <cellStyle name="差_万科清水蓝湾（海港城）项目二期预算表格 2 2 2" xfId="5034"/>
    <cellStyle name="差_万科清水蓝湾（海港城）项目二期预算表格 3" xfId="5035"/>
    <cellStyle name="差_万科清水蓝湾（海港城）项目二期预算表格 4 2" xfId="5036"/>
    <cellStyle name="差_五期三清单外子目计价20100912" xfId="5037"/>
    <cellStyle name="常规 57 4 2" xfId="5038"/>
    <cellStyle name="常规 62 4 2" xfId="5039"/>
    <cellStyle name="差_五期三清单外子目计价20100912 2" xfId="5040"/>
    <cellStyle name="差_五期三清单外子目计价20100912 2 2" xfId="5041"/>
    <cellStyle name="差_五期三清单外子目计价20100912 2 2 2" xfId="5042"/>
    <cellStyle name="差_五期三清单外子目计价20100912 2 3" xfId="5043"/>
    <cellStyle name="好_四期生项审核对比表 2 3 2" xfId="5044"/>
    <cellStyle name="差_五期三清单外子目计价20100912 2 4" xfId="5045"/>
    <cellStyle name="差_五期三清单外子目计价20100912 3" xfId="5046"/>
    <cellStyle name="差_五期三清单外子目计价20100912 3 2" xfId="5047"/>
    <cellStyle name="差_五期三清单外子目计价20100912 4" xfId="5048"/>
    <cellStyle name="差_五期三清单外子目计价20100912 4 2" xfId="5049"/>
    <cellStyle name="差_五期三小院围墙审核对比表" xfId="5050"/>
    <cellStyle name="差_五期三小院围墙审核对比表 2" xfId="5051"/>
    <cellStyle name="差_五期三小院围墙审核对比表 2 2" xfId="5052"/>
    <cellStyle name="差_五期三小院围墙审核对比表 2 3" xfId="5053"/>
    <cellStyle name="差_五期三小院围墙审核对比表 2 4" xfId="5054"/>
    <cellStyle name="差_五期三小院围墙审核对比表 3" xfId="5055"/>
    <cellStyle name="差_五期三小院围墙审核对比表 4" xfId="5056"/>
    <cellStyle name="差_五期三小院围墙审核对比表 4 2" xfId="5057"/>
    <cellStyle name="差_五期三小院围墙审核对比表 5" xfId="5058"/>
    <cellStyle name="差_五期三硬景合同清单 2 3 2" xfId="5059"/>
    <cellStyle name="常规 4 7 5" xfId="5060"/>
    <cellStyle name="差_五期三硬景合同清单 2 4" xfId="5061"/>
    <cellStyle name="常规 4 9 3" xfId="5062"/>
    <cellStyle name="差_五期三硬景合同清单 4 2" xfId="5063"/>
    <cellStyle name="差_五期三硬景合同清单 5" xfId="5064"/>
    <cellStyle name="常规 7 4 2 2" xfId="5065"/>
    <cellStyle name="常规 11 8" xfId="5066"/>
    <cellStyle name="好_Book5 2" xfId="5067"/>
    <cellStyle name="常规 3 5 3 3" xfId="5068"/>
    <cellStyle name="差_五期三硬景合同清单_南区排盐盲管 3" xfId="5069"/>
    <cellStyle name="检查单元格 2" xfId="5070"/>
    <cellStyle name="差_杏坛项目(安装)-佳兆业集团总包工程模拟清单20101118 2" xfId="5071"/>
    <cellStyle name="好_二期南外窗口防水处理 3" xfId="5072"/>
    <cellStyle name="检查单元格 2 2" xfId="5073"/>
    <cellStyle name="差_杏坛项目(安装)-佳兆业集团总包工程模拟清单20101118 2 2" xfId="5074"/>
    <cellStyle name="好_DL-3Q-QZ-024(三期三金属漆)_甲供材审核明细 4 2" xfId="5075"/>
    <cellStyle name="常规 109" xfId="5076"/>
    <cellStyle name="好_二期南外窗口防水处理 4" xfId="5077"/>
    <cellStyle name="检查单元格 2 3" xfId="5078"/>
    <cellStyle name="差_杏坛项目(安装)-佳兆业集团总包工程模拟清单20101118 2 3" xfId="5079"/>
    <cellStyle name="检查单元格 3" xfId="5080"/>
    <cellStyle name="差_杏坛项目(安装)-佳兆业集团总包工程模拟清单20101118 3" xfId="5081"/>
    <cellStyle name="检查单元格 3 2" xfId="5082"/>
    <cellStyle name="好_三期三预算书09-3-22_甲供材审核明细_4-23东丽湖赛道南景观审核对比表(价格分析）  3" xfId="5083"/>
    <cellStyle name="差_杏坛项目(安装)-佳兆业集团总包工程模拟清单20101118 3 2" xfId="5084"/>
    <cellStyle name="差_杏坛项目(安装)-佳兆业集团总包工程模拟清单20101118 4" xfId="5085"/>
    <cellStyle name="差_杏坛项目(安装)-佳兆业集团总包工程模拟清单20101118 4 2" xfId="5086"/>
    <cellStyle name="差_杏坛项目(安装)-佳兆业集团总包工程模拟清单20101118 5" xfId="5087"/>
    <cellStyle name="差_中天七建2009年9月20日进度申请款B4~B8-审批表 2 2 2" xfId="5088"/>
    <cellStyle name="差_中天七建2009年9月20日进度申请款B4~B8-审批表 2 3" xfId="5089"/>
    <cellStyle name="常规 5 3 2 2 2" xfId="5090"/>
    <cellStyle name="差_中天七建2009年9月20日进度申请款B4~B8-审批表 3 2 2" xfId="5091"/>
    <cellStyle name="好_四期生项审核对比表 4" xfId="5092"/>
    <cellStyle name="差_中天七建2009年9月20日进度申请款B4~B8-审批表 3 3" xfId="5093"/>
    <cellStyle name="常规 5 3 2 3 2" xfId="5094"/>
    <cellStyle name="货币 2 5 2" xfId="5095"/>
    <cellStyle name="差_总包预算审核表" xfId="5096"/>
    <cellStyle name="差_总包预算审核表 2" xfId="5097"/>
    <cellStyle name="差_总包预算审核表 2 2" xfId="5098"/>
    <cellStyle name="差_总包预算审核表 2 2 2" xfId="5099"/>
    <cellStyle name="差_总包预算审核表 2 3" xfId="5100"/>
    <cellStyle name="常规 2 7 2 5" xfId="5101"/>
    <cellStyle name="差_总包预算审核表 2 3 2" xfId="5102"/>
    <cellStyle name="好_2Q变更组价表_四期甲供材(雨水管)结算" xfId="5103"/>
    <cellStyle name="差_总包预算审核表 3" xfId="5104"/>
    <cellStyle name="差_总包预算审核表 3 2" xfId="5105"/>
    <cellStyle name="差_总包预算审核表 4" xfId="5106"/>
    <cellStyle name="差_总包预算审核表 4 2" xfId="5107"/>
    <cellStyle name="差_总包预算审核表 5" xfId="5108"/>
    <cellStyle name="差_总包预算审核表（二期一终版0528）车库组价 2" xfId="5109"/>
    <cellStyle name="解释性文本 2 2 2 2" xfId="5110"/>
    <cellStyle name="差_总包预算审核表（二期一终版0528）车库组价 2 3 2" xfId="5111"/>
    <cellStyle name="差_总包预算审核表（二期一终版0528）车库组价 4" xfId="5112"/>
    <cellStyle name="差_总包预算审核表（二期一终版0528）车库组价 5" xfId="5113"/>
    <cellStyle name="常规 10 10" xfId="5114"/>
    <cellStyle name="常规 10 2 4" xfId="5115"/>
    <cellStyle name="常规 10 2 5" xfId="5116"/>
    <cellStyle name="好_二期南外窗口防水处理 4 2" xfId="5117"/>
    <cellStyle name="常规 2 3_（20100518）北京龙湖半壁店两限房景观工程清单二标段（第四版）" xfId="5118"/>
    <cellStyle name="常规 66" xfId="5119"/>
    <cellStyle name="常规 71" xfId="5120"/>
    <cellStyle name="常规 109 2" xfId="5121"/>
    <cellStyle name="常规 11 2 2" xfId="5122"/>
    <cellStyle name="常规 11 2 3" xfId="5123"/>
    <cellStyle name="常规 11 2 4" xfId="5124"/>
    <cellStyle name="常规 3 2 2 4 2 2 2" xfId="5125"/>
    <cellStyle name="常规 12 2" xfId="5126"/>
    <cellStyle name="好_五期三硬景合同清单_南区排盐盲管 3" xfId="5127"/>
    <cellStyle name="常规 4 13" xfId="5128"/>
    <cellStyle name="常规 12 2 3" xfId="5129"/>
    <cellStyle name="好_三期变更审核090422 2" xfId="5130"/>
    <cellStyle name="常规 12 2 3 2" xfId="5131"/>
    <cellStyle name="好_三期变更审核090422 2 2" xfId="5132"/>
    <cellStyle name="常规 2 2 3 2 5" xfId="5133"/>
    <cellStyle name="常规 4 14" xfId="5134"/>
    <cellStyle name="常规 12 2 4" xfId="5135"/>
    <cellStyle name="好_三期变更审核090422 3" xfId="5136"/>
    <cellStyle name="常规 58 7 2" xfId="5137"/>
    <cellStyle name="常规 63 7 2" xfId="5138"/>
    <cellStyle name="常规 12 3" xfId="5139"/>
    <cellStyle name="好_五期三硬景合同清单_南区排盐盲管 4" xfId="5140"/>
    <cellStyle name="常规 12 3 2" xfId="5141"/>
    <cellStyle name="常规 12 3 2 2" xfId="5142"/>
    <cellStyle name="常规 12 3 3 2" xfId="5143"/>
    <cellStyle name="常规 12 4" xfId="5144"/>
    <cellStyle name="常规 12 4 2" xfId="5145"/>
    <cellStyle name="常规 12 5" xfId="5146"/>
    <cellStyle name="好_二期精装计算稿(B1~B3、10#楼公共区)" xfId="5147"/>
    <cellStyle name="常规 12 5 2" xfId="5148"/>
    <cellStyle name="好_二期精装计算稿(B1~B3、10#楼公共区) 2" xfId="5149"/>
    <cellStyle name="常规 12 7" xfId="5150"/>
    <cellStyle name="常规 13 2 2" xfId="5151"/>
    <cellStyle name="常规 13 2 3" xfId="5152"/>
    <cellStyle name="常规 58 8 2" xfId="5153"/>
    <cellStyle name="常规 63 8 2" xfId="5154"/>
    <cellStyle name="常规 13 3" xfId="5155"/>
    <cellStyle name="常规 5 2 2 4" xfId="5156"/>
    <cellStyle name="常规 13 3 2" xfId="5157"/>
    <cellStyle name="常规 13 4" xfId="5158"/>
    <cellStyle name="常规 14 2 2" xfId="5159"/>
    <cellStyle name="常规 14 2 2 2" xfId="5160"/>
    <cellStyle name="好_DL-3Q-QZ-024(三期三金属漆)_甲供材审核明细 2 3" xfId="5161"/>
    <cellStyle name="常规 14 2 2 2 2" xfId="5162"/>
    <cellStyle name="常规 28 4 2" xfId="5163"/>
    <cellStyle name="常规 33 4 2" xfId="5164"/>
    <cellStyle name="常规 14 2 2 3" xfId="5165"/>
    <cellStyle name="常规 14 2 3" xfId="5166"/>
    <cellStyle name="常规 14 2 3 2" xfId="5167"/>
    <cellStyle name="常规 14 2 3 2 2" xfId="5168"/>
    <cellStyle name="常规 33 5 2" xfId="5169"/>
    <cellStyle name="常规 14 2 3 3" xfId="5170"/>
    <cellStyle name="常规 58 9 2" xfId="5171"/>
    <cellStyle name="常规 63 9 2" xfId="5172"/>
    <cellStyle name="常规 14 3" xfId="5173"/>
    <cellStyle name="常规 5 3 2 4" xfId="5174"/>
    <cellStyle name="常规 14 3 2" xfId="5175"/>
    <cellStyle name="常规 14 4" xfId="5176"/>
    <cellStyle name="常规 14 4 2" xfId="5177"/>
    <cellStyle name="常规 14 6" xfId="5178"/>
    <cellStyle name="常规 15 2 2" xfId="5179"/>
    <cellStyle name="常规 15 2 2 2" xfId="5180"/>
    <cellStyle name="常规 15 2 3" xfId="5181"/>
    <cellStyle name="常规 5 2 2 2 2" xfId="5182"/>
    <cellStyle name="常规 15 3" xfId="5183"/>
    <cellStyle name="常规 15 3 2" xfId="5184"/>
    <cellStyle name="常规 19 2 4 2 2" xfId="5185"/>
    <cellStyle name="常规 15 3 3" xfId="5186"/>
    <cellStyle name="常规 15 4" xfId="5187"/>
    <cellStyle name="常规 15 6" xfId="5188"/>
    <cellStyle name="好_总包预算审核表（二期一终版0528）车库组价 2 3 2" xfId="5189"/>
    <cellStyle name="常规 154 2 2" xfId="5190"/>
    <cellStyle name="常规 16 2 2" xfId="5191"/>
    <cellStyle name="常规 21 2 2" xfId="5192"/>
    <cellStyle name="常规 16 3" xfId="5193"/>
    <cellStyle name="常规 21 3" xfId="5194"/>
    <cellStyle name="好_魅力二期15#楼100825 4" xfId="5195"/>
    <cellStyle name="常规 16 3 2" xfId="5196"/>
    <cellStyle name="好_魅力二期15#楼100825 4 2" xfId="5197"/>
    <cellStyle name="常规 16 3 2 2" xfId="5198"/>
    <cellStyle name="好_魅力二期15#楼100825 5" xfId="5199"/>
    <cellStyle name="常规 16 3 3" xfId="5200"/>
    <cellStyle name="常规 16 4" xfId="5201"/>
    <cellStyle name="常规 16 4 2" xfId="5202"/>
    <cellStyle name="常规 16 4 3" xfId="5203"/>
    <cellStyle name="常规 28 2 2 2" xfId="5204"/>
    <cellStyle name="常规 33 2 2 2" xfId="5205"/>
    <cellStyle name="常规 16 5" xfId="5206"/>
    <cellStyle name="常规 16 5 2" xfId="5207"/>
    <cellStyle name="常规 16 6 2" xfId="5208"/>
    <cellStyle name="好_附件四(住宅) 3" xfId="5209"/>
    <cellStyle name="常规 16 8 2" xfId="5210"/>
    <cellStyle name="常规 4 3 3 2" xfId="5211"/>
    <cellStyle name="好_魅力二期15#楼100825" xfId="5212"/>
    <cellStyle name="常规 16_商业广场裙楼装饰工程标准工程量清单-发标版(1)20141011" xfId="5213"/>
    <cellStyle name="常规 5 5 2" xfId="5214"/>
    <cellStyle name="注释 4 2 2" xfId="5215"/>
    <cellStyle name="常规 17 2" xfId="5216"/>
    <cellStyle name="常规 22 2" xfId="5217"/>
    <cellStyle name="常规 17 3" xfId="5218"/>
    <cellStyle name="常规 22 3" xfId="5219"/>
    <cellStyle name="常规 17 3 2" xfId="5220"/>
    <cellStyle name="常规 17 3 2 2" xfId="5221"/>
    <cellStyle name="常规 17 3 3" xfId="5222"/>
    <cellStyle name="常规 17 4" xfId="5223"/>
    <cellStyle name="常规 17 4 2" xfId="5224"/>
    <cellStyle name="常规 17 4 3" xfId="5225"/>
    <cellStyle name="常规 17 5" xfId="5226"/>
    <cellStyle name="常规 17 5 2" xfId="5227"/>
    <cellStyle name="常规 17 6" xfId="5228"/>
    <cellStyle name="注释 4 3 2" xfId="5229"/>
    <cellStyle name="常规 18 2" xfId="5230"/>
    <cellStyle name="常规 23 2" xfId="5231"/>
    <cellStyle name="常规 18 2 3 2" xfId="5232"/>
    <cellStyle name="常规 18 3" xfId="5233"/>
    <cellStyle name="常规 23 3" xfId="5234"/>
    <cellStyle name="常规 18 3 2" xfId="5235"/>
    <cellStyle name="常规 18 4" xfId="5236"/>
    <cellStyle name="常规 23 4" xfId="5237"/>
    <cellStyle name="常规 18 4 2" xfId="5238"/>
    <cellStyle name="常规 18 5" xfId="5239"/>
    <cellStyle name="好_赛道对量 2 4" xfId="5240"/>
    <cellStyle name="常规 19 2" xfId="5241"/>
    <cellStyle name="常规 24 2" xfId="5242"/>
    <cellStyle name="常规 19 2 2 2 2" xfId="5243"/>
    <cellStyle name="强调文字颜色 5 3 2 2" xfId="5244"/>
    <cellStyle name="常规 19 2 2 3" xfId="5245"/>
    <cellStyle name="常规 19 2 3 2 2" xfId="5246"/>
    <cellStyle name="好_三期三预算书09-3-22_审核说明 5" xfId="5247"/>
    <cellStyle name="强调文字颜色 5 3 3 2" xfId="5248"/>
    <cellStyle name="常规 19 2 3 3" xfId="5249"/>
    <cellStyle name="常规 19 2 4 2" xfId="5250"/>
    <cellStyle name="常规 19 2 4 3" xfId="5251"/>
    <cellStyle name="常规 19 3" xfId="5252"/>
    <cellStyle name="常规 24 3" xfId="5253"/>
    <cellStyle name="常规 19 3 2" xfId="5254"/>
    <cellStyle name="常规 19 3 2 2" xfId="5255"/>
    <cellStyle name="常规 19 3 3" xfId="5256"/>
    <cellStyle name="好_五期三小院围墙审核对比表 2 2 2" xfId="5257"/>
    <cellStyle name="常规 19 4" xfId="5258"/>
    <cellStyle name="常规 24 4" xfId="5259"/>
    <cellStyle name="常规 19 4 2" xfId="5260"/>
    <cellStyle name="常规 19 4 2 2" xfId="5261"/>
    <cellStyle name="常规 19 5" xfId="5262"/>
    <cellStyle name="好_CWBQ1 3" xfId="5263"/>
    <cellStyle name="常规 19 5 2" xfId="5264"/>
    <cellStyle name="常规 19 5 2 2" xfId="5265"/>
    <cellStyle name="好_三期三预算书09-3-22_东丽湖四期自来水抢修审核件 2 2" xfId="5266"/>
    <cellStyle name="常规 19 5 3" xfId="5267"/>
    <cellStyle name="常规 19 6" xfId="5268"/>
    <cellStyle name="强调文字颜色 3 3" xfId="5269"/>
    <cellStyle name="常规 2 10" xfId="5270"/>
    <cellStyle name="强调文字颜色 3 3 2 2" xfId="5271"/>
    <cellStyle name="常规 2 10 2 2" xfId="5272"/>
    <cellStyle name="常规 2 11" xfId="5273"/>
    <cellStyle name="常规 2 11 2" xfId="5274"/>
    <cellStyle name="常规 3 2 2 3" xfId="5275"/>
    <cellStyle name="常规 2 11 2 2" xfId="5276"/>
    <cellStyle name="常规 3 2 2 3 2" xfId="5277"/>
    <cellStyle name="常规 2 11 2 2 2" xfId="5278"/>
    <cellStyle name="常规 3 2 2 3 2 2" xfId="5279"/>
    <cellStyle name="好_变更012审核_审核说明 4" xfId="5280"/>
    <cellStyle name="常规 2 11 4 2" xfId="5281"/>
    <cellStyle name="常规 3 2 2 5 2" xfId="5282"/>
    <cellStyle name="常规 2 12 2" xfId="5283"/>
    <cellStyle name="常规 3 2 3 3" xfId="5284"/>
    <cellStyle name="常规 2 13" xfId="5285"/>
    <cellStyle name="常规 2 13 2" xfId="5286"/>
    <cellStyle name="常规 3 2 4 3" xfId="5287"/>
    <cellStyle name="常规 2 14" xfId="5288"/>
    <cellStyle name="常规 2 15" xfId="5289"/>
    <cellStyle name="常规 55 10 2" xfId="5290"/>
    <cellStyle name="好_B4-B8主体含量指标表9.10 4 2" xfId="5291"/>
    <cellStyle name="常规 2 16" xfId="5292"/>
    <cellStyle name="常规 7 3 2 2" xfId="5293"/>
    <cellStyle name="常规 2 17" xfId="5294"/>
    <cellStyle name="常规 2 2" xfId="5295"/>
    <cellStyle name="常规 2 4 3 5" xfId="5296"/>
    <cellStyle name="常规 2 2 2" xfId="5297"/>
    <cellStyle name="注释 2 2 4" xfId="5298"/>
    <cellStyle name="常规 2 2 2 2 2 2 2" xfId="5299"/>
    <cellStyle name="常规 2 2 2 2 2 3" xfId="5300"/>
    <cellStyle name="注释 2 3 4" xfId="5301"/>
    <cellStyle name="常规 2 2 2 2 2 3 2" xfId="5302"/>
    <cellStyle name="常规 2 2 2 2 2 4" xfId="5303"/>
    <cellStyle name="常规 2 2 2 2 3 2 2" xfId="5304"/>
    <cellStyle name="常规 2 2 2 2 4 2" xfId="5305"/>
    <cellStyle name="常规 2 2 2 2 5" xfId="5306"/>
    <cellStyle name="常规 2 2 2 2 7" xfId="5307"/>
    <cellStyle name="常规 32 4" xfId="5308"/>
    <cellStyle name="常规 2 2 2 3 2 2" xfId="5309"/>
    <cellStyle name="好_东丽湖五期二上机件——安装部分 2 3" xfId="5310"/>
    <cellStyle name="常规 2 2 2 3 3" xfId="5311"/>
    <cellStyle name="常规 28 4" xfId="5312"/>
    <cellStyle name="常规 33 4" xfId="5313"/>
    <cellStyle name="常规 2 2 2 3 3 2" xfId="5314"/>
    <cellStyle name="常规 2 2 2 3 4" xfId="5315"/>
    <cellStyle name="常规 2 2 2 3 5" xfId="5316"/>
    <cellStyle name="强调文字颜色 1 2 2" xfId="5317"/>
    <cellStyle name="常规 2 2 2 4 2 2" xfId="5318"/>
    <cellStyle name="强调文字颜色 1 3" xfId="5319"/>
    <cellStyle name="常规 2 2 2 4 3" xfId="5320"/>
    <cellStyle name="强调文字颜色 1 3 2" xfId="5321"/>
    <cellStyle name="常规 2 2 2 4 3 2" xfId="5322"/>
    <cellStyle name="常规 2 2 2 4 4" xfId="5323"/>
    <cellStyle name="强调文字颜色 3 2" xfId="5324"/>
    <cellStyle name="常规 2 2 2 6 2" xfId="5325"/>
    <cellStyle name="常规 2 2 2_24#楼清单计价表" xfId="5326"/>
    <cellStyle name="常规 2 2 3" xfId="5327"/>
    <cellStyle name="好_变更012审核_审核说明_甲供材审核明细 2 4" xfId="5328"/>
    <cellStyle name="好_DL-3Q-QZ-024(三期三金属漆)_四期甲供材结算 2 2 2" xfId="5329"/>
    <cellStyle name="常规 2 2 3 6" xfId="5330"/>
    <cellStyle name="好_DL-3Q-QZ-024(三期三金属漆)_四期甲供材结算 6" xfId="5331"/>
    <cellStyle name="常规 2 2 3 2 2 2" xfId="5332"/>
    <cellStyle name="常规 2 2 3 2 2 2 2" xfId="5333"/>
    <cellStyle name="常规 2 2 3 2 2 3" xfId="5334"/>
    <cellStyle name="常规 2 2 3 2 3" xfId="5335"/>
    <cellStyle name="常规 2 2 3 2 4 2" xfId="5336"/>
    <cellStyle name="常规 2 2 4" xfId="5337"/>
    <cellStyle name="常规 2 2 5" xfId="5338"/>
    <cellStyle name="常规 2 2 5 2 2 2" xfId="5339"/>
    <cellStyle name="常规 2 2 5 2 3" xfId="5340"/>
    <cellStyle name="常规 2 2 5 3 2 2" xfId="5341"/>
    <cellStyle name="常规 2 2 6 2 2 2" xfId="5342"/>
    <cellStyle name="好_变更012审核_甲供材审核明细 4 2" xfId="5343"/>
    <cellStyle name="常规 2 2 6 2 3" xfId="5344"/>
    <cellStyle name="常规 2 2 6 3 2 2" xfId="5345"/>
    <cellStyle name="好_变更012审核_甲供材审核明细 5 2" xfId="5346"/>
    <cellStyle name="常规 2 2 6 3 3" xfId="5347"/>
    <cellStyle name="常规 2 2 7" xfId="5348"/>
    <cellStyle name="常规 2 2 7 3 2 2" xfId="5349"/>
    <cellStyle name="常规 2 2 7 3 3" xfId="5350"/>
    <cellStyle name="常规 2 2 8" xfId="5351"/>
    <cellStyle name="常规 2 2 9 2" xfId="5352"/>
    <cellStyle name="常规 2 2_4-23东丽湖赛道南景观审核对比表(价格分析） " xfId="5353"/>
    <cellStyle name="常规 2 3 2 3" xfId="5354"/>
    <cellStyle name="常规 2 3 2 3 2" xfId="5355"/>
    <cellStyle name="常规 2 3 2 6" xfId="5356"/>
    <cellStyle name="常规 2 39" xfId="5357"/>
    <cellStyle name="常规 2 4 2 2" xfId="5358"/>
    <cellStyle name="常规 2 4 2 2 2" xfId="5359"/>
    <cellStyle name="常规 2 4 2 3 2" xfId="5360"/>
    <cellStyle name="常规 2 4 2 4" xfId="5361"/>
    <cellStyle name="常规 2 4 2 5" xfId="5362"/>
    <cellStyle name="常规 2 4 3 2 2" xfId="5363"/>
    <cellStyle name="常规 2 4 3 3" xfId="5364"/>
    <cellStyle name="常规 2 4 3 4" xfId="5365"/>
    <cellStyle name="常规 2 4 4 2" xfId="5366"/>
    <cellStyle name="常规 2 4 4 2 2" xfId="5367"/>
    <cellStyle name="常规 2 4 4 2 2 2 2" xfId="5368"/>
    <cellStyle name="常规 8 2 3 2 2" xfId="5369"/>
    <cellStyle name="常规 2 4 4 2 2 3" xfId="5370"/>
    <cellStyle name="常规 2 4 4 2 4" xfId="5371"/>
    <cellStyle name="常规 2 4 4 3" xfId="5372"/>
    <cellStyle name="常规 2 4 4 3 2" xfId="5373"/>
    <cellStyle name="好_M1111111111111_审核说明_甲供材审核明细_4-23东丽湖赛道南景观审核对比表(价格分析）  4" xfId="5374"/>
    <cellStyle name="常规 2 4 5 2" xfId="5375"/>
    <cellStyle name="常规 2 5 2 2 2" xfId="5376"/>
    <cellStyle name="常规 2 5 2 3 2" xfId="5377"/>
    <cellStyle name="好_二期南变更审核第四批0812129 2 3 2" xfId="5378"/>
    <cellStyle name="常规 2 5 2 4" xfId="5379"/>
    <cellStyle name="常规 2 5 3 2 2" xfId="5380"/>
    <cellStyle name="常规 2 5 3 3" xfId="5381"/>
    <cellStyle name="常规 2 5 3 4" xfId="5382"/>
    <cellStyle name="好_三期三预算书09-3-22_审核说明_甲供材审核明细 6" xfId="5383"/>
    <cellStyle name="常规 2 5 4 2" xfId="5384"/>
    <cellStyle name="常规 2 5 5" xfId="5385"/>
    <cellStyle name="常规 2 5 5 2" xfId="5386"/>
    <cellStyle name="常规 2 6 5" xfId="5387"/>
    <cellStyle name="常规 2 7 2 2 4" xfId="5388"/>
    <cellStyle name="常规 2 7 2 2 4 2" xfId="5389"/>
    <cellStyle name="常规 2 7 2 2 5" xfId="5390"/>
    <cellStyle name="常规 2 7 2 3" xfId="5391"/>
    <cellStyle name="常规 2 7 2 3 2" xfId="5392"/>
    <cellStyle name="好_Book5 4" xfId="5393"/>
    <cellStyle name="常规 2 7 2 4" xfId="5394"/>
    <cellStyle name="常规 2 7 2 4 2" xfId="5395"/>
    <cellStyle name="好_2Q变更组价表_四期甲供材(雨水管)结算 2" xfId="5396"/>
    <cellStyle name="常规 2 7 2 5 2" xfId="5397"/>
    <cellStyle name="常规 2 7 2 6" xfId="5398"/>
    <cellStyle name="常规 2 7 3" xfId="5399"/>
    <cellStyle name="常规 2 7 3 2" xfId="5400"/>
    <cellStyle name="常规 2 7 5" xfId="5401"/>
    <cellStyle name="常规 2 7 6" xfId="5402"/>
    <cellStyle name="常规 2 8" xfId="5403"/>
    <cellStyle name="输入 2" xfId="5404"/>
    <cellStyle name="常规 2 8 2" xfId="5405"/>
    <cellStyle name="好_算量图" xfId="5406"/>
    <cellStyle name="输入 2 2" xfId="5407"/>
    <cellStyle name="常规 2 8 2 2" xfId="5408"/>
    <cellStyle name="好_算量图 2" xfId="5409"/>
    <cellStyle name="输入 2 2 2" xfId="5410"/>
    <cellStyle name="常规 2 8 3" xfId="5411"/>
    <cellStyle name="输入 2 3" xfId="5412"/>
    <cellStyle name="常规 2 8 3 2" xfId="5413"/>
    <cellStyle name="输入 2 3 2" xfId="5414"/>
    <cellStyle name="千位分隔[0] 2 2" xfId="5415"/>
    <cellStyle name="常规 2 8 4" xfId="5416"/>
    <cellStyle name="输入 2 4" xfId="5417"/>
    <cellStyle name="千位分隔[0] 2 3" xfId="5418"/>
    <cellStyle name="常规 2 8 5" xfId="5419"/>
    <cellStyle name="货币 3 2 2" xfId="5420"/>
    <cellStyle name="输入 2 5" xfId="5421"/>
    <cellStyle name="常规 2 9 2 2" xfId="5422"/>
    <cellStyle name="输入 3 2 2" xfId="5423"/>
    <cellStyle name="常规 2 9 3" xfId="5424"/>
    <cellStyle name="输入 3 3" xfId="5425"/>
    <cellStyle name="常规 2 9 3 2" xfId="5426"/>
    <cellStyle name="输入 3 3 2" xfId="5427"/>
    <cellStyle name="千位分隔[0] 3 2" xfId="5428"/>
    <cellStyle name="常规 2 9 4" xfId="5429"/>
    <cellStyle name="输入 3 4" xfId="5430"/>
    <cellStyle name="千位分隔[0] 3 3" xfId="5431"/>
    <cellStyle name="常规 2 9 5" xfId="5432"/>
    <cellStyle name="货币 3 3 2" xfId="5433"/>
    <cellStyle name="输入 3 5" xfId="5434"/>
    <cellStyle name="注释 4 2" xfId="5435"/>
    <cellStyle name="常规 22" xfId="5436"/>
    <cellStyle name="注释 4 4" xfId="5437"/>
    <cellStyle name="好_天津锦庐园一期2#.5#.9#楼-水暖通风 4 2" xfId="5438"/>
    <cellStyle name="常规 24" xfId="5439"/>
    <cellStyle name="常规 31 2 3 2" xfId="5440"/>
    <cellStyle name="常规 25" xfId="5441"/>
    <cellStyle name="常规 30" xfId="5442"/>
    <cellStyle name="常规 25 2" xfId="5443"/>
    <cellStyle name="常规 30 2" xfId="5444"/>
    <cellStyle name="常规 26" xfId="5445"/>
    <cellStyle name="常规 31" xfId="5446"/>
    <cellStyle name="好_三期三预算书09-3-22_甲供材审核明细 2 3 2" xfId="5447"/>
    <cellStyle name="好_MCBQ(参)" xfId="5448"/>
    <cellStyle name="常规 26 2" xfId="5449"/>
    <cellStyle name="常规 31 2" xfId="5450"/>
    <cellStyle name="常规 27" xfId="5451"/>
    <cellStyle name="常规 32" xfId="5452"/>
    <cellStyle name="常规 27 2" xfId="5453"/>
    <cellStyle name="常规 32 2" xfId="5454"/>
    <cellStyle name="常规 28 2" xfId="5455"/>
    <cellStyle name="常规 33 2" xfId="5456"/>
    <cellStyle name="常规 28 2 2" xfId="5457"/>
    <cellStyle name="常规 33 2 2" xfId="5458"/>
    <cellStyle name="常规 28 2 3" xfId="5459"/>
    <cellStyle name="常规 33 2 3" xfId="5460"/>
    <cellStyle name="好_东丽湖五期二上机件——安装部分 3 2" xfId="5461"/>
    <cellStyle name="常规 28 3" xfId="5462"/>
    <cellStyle name="常规 33 3" xfId="5463"/>
    <cellStyle name="常规 28 3 2" xfId="5464"/>
    <cellStyle name="常规 33 3 2" xfId="5465"/>
    <cellStyle name="常规 66 5" xfId="5466"/>
    <cellStyle name="常规 28 3 2 2" xfId="5467"/>
    <cellStyle name="常规 33 3 2 2" xfId="5468"/>
    <cellStyle name="常规 28 3 3" xfId="5469"/>
    <cellStyle name="常规 33 3 3" xfId="5470"/>
    <cellStyle name="常规 28 5" xfId="5471"/>
    <cellStyle name="常规 33 5" xfId="5472"/>
    <cellStyle name="常规 29 2" xfId="5473"/>
    <cellStyle name="常规 34 2" xfId="5474"/>
    <cellStyle name="常规 5 3 2 2 3" xfId="5475"/>
    <cellStyle name="常规 29 2 2" xfId="5476"/>
    <cellStyle name="常规 34 2 2" xfId="5477"/>
    <cellStyle name="常规 29 3 3" xfId="5478"/>
    <cellStyle name="常规 34 3 3" xfId="5479"/>
    <cellStyle name="常规 29 2 2 2" xfId="5480"/>
    <cellStyle name="常规 34 2 2 2" xfId="5481"/>
    <cellStyle name="常规 5 3 2 2 2 2" xfId="5482"/>
    <cellStyle name="常规 29 2 3" xfId="5483"/>
    <cellStyle name="常规 34 2 3" xfId="5484"/>
    <cellStyle name="好_东丽湖五期二上机件——安装部分 4 2" xfId="5485"/>
    <cellStyle name="常规 29 3" xfId="5486"/>
    <cellStyle name="常规 34 3" xfId="5487"/>
    <cellStyle name="常规 5 3 2 3 3" xfId="5488"/>
    <cellStyle name="常规 29 3 2" xfId="5489"/>
    <cellStyle name="常规 34 3 2" xfId="5490"/>
    <cellStyle name="常规 35 3 3" xfId="5491"/>
    <cellStyle name="常规 29 3 2 2" xfId="5492"/>
    <cellStyle name="常规 34 3 2 2" xfId="5493"/>
    <cellStyle name="常规 29 5" xfId="5494"/>
    <cellStyle name="常规 34 5" xfId="5495"/>
    <cellStyle name="常规 3 2_4-23东丽湖赛道南景观审核对比表(价格分析） " xfId="5496"/>
    <cellStyle name="常规 3" xfId="5497"/>
    <cellStyle name="常规 3 10" xfId="5498"/>
    <cellStyle name="常规 3 10 2" xfId="5499"/>
    <cellStyle name="常规 3 11" xfId="5500"/>
    <cellStyle name="常规 3 11 2" xfId="5501"/>
    <cellStyle name="常规 3 7 2 3" xfId="5502"/>
    <cellStyle name="常规 3 12" xfId="5503"/>
    <cellStyle name="常规 3 13" xfId="5504"/>
    <cellStyle name="常规 3 14" xfId="5505"/>
    <cellStyle name="常规 3 2 2 2 2" xfId="5506"/>
    <cellStyle name="常规 37 2 2 2" xfId="5507"/>
    <cellStyle name="常规 3 2 2 2 3" xfId="5508"/>
    <cellStyle name="常规 3 2 2 2 3 2" xfId="5509"/>
    <cellStyle name="常规 3 2 2 3 4" xfId="5510"/>
    <cellStyle name="常规 57" xfId="5511"/>
    <cellStyle name="常规 62" xfId="5512"/>
    <cellStyle name="常规 3 2 2 4 3 2" xfId="5513"/>
    <cellStyle name="好 5 2" xfId="5514"/>
    <cellStyle name="常规 57 2" xfId="5515"/>
    <cellStyle name="常规 62 2" xfId="5516"/>
    <cellStyle name="常规 3 2 2 4 3 2 2" xfId="5517"/>
    <cellStyle name="常规 58" xfId="5518"/>
    <cellStyle name="常规 63" xfId="5519"/>
    <cellStyle name="常规 3 2 2 4 3 3" xfId="5520"/>
    <cellStyle name="常规 3 2 2 4 4" xfId="5521"/>
    <cellStyle name="常规 3 2 2 4 5" xfId="5522"/>
    <cellStyle name="常规 3 2 3 2" xfId="5523"/>
    <cellStyle name="常规 3 2 3 3 2" xfId="5524"/>
    <cellStyle name="常规 3 2 4" xfId="5525"/>
    <cellStyle name="常规 3 2 4 2" xfId="5526"/>
    <cellStyle name="常规 3 2 5" xfId="5527"/>
    <cellStyle name="常规 3 2 5 2" xfId="5528"/>
    <cellStyle name="常规 3 2 6" xfId="5529"/>
    <cellStyle name="常规 3 2 6 2" xfId="5530"/>
    <cellStyle name="常规 3 2 7" xfId="5531"/>
    <cellStyle name="常规 3 3" xfId="5532"/>
    <cellStyle name="常规 3 3 2 2 2" xfId="5533"/>
    <cellStyle name="常规 3 3 2 3" xfId="5534"/>
    <cellStyle name="好_附件三(住宅机电)" xfId="5535"/>
    <cellStyle name="好_副本魅力二期20100622" xfId="5536"/>
    <cellStyle name="常规 3 3 3 2" xfId="5537"/>
    <cellStyle name="常规 3 3 3 3" xfId="5538"/>
    <cellStyle name="常规 3 3 4" xfId="5539"/>
    <cellStyle name="常规 3 3 4 2" xfId="5540"/>
    <cellStyle name="常规 3 3 4 3" xfId="5541"/>
    <cellStyle name="常规 3 3 5" xfId="5542"/>
    <cellStyle name="常规 3 3 6" xfId="5543"/>
    <cellStyle name="常规 3 4" xfId="5544"/>
    <cellStyle name="常规 3 4 2" xfId="5545"/>
    <cellStyle name="常规 3 4 2 2" xfId="5546"/>
    <cellStyle name="常规 3 4 2 2 2" xfId="5547"/>
    <cellStyle name="常规 3 4 2 3" xfId="5548"/>
    <cellStyle name="常规 3 4 3 2 2" xfId="5549"/>
    <cellStyle name="常规 3 4 3 3" xfId="5550"/>
    <cellStyle name="常规 3 4 4 3" xfId="5551"/>
    <cellStyle name="常规 3 5" xfId="5552"/>
    <cellStyle name="常规 3 5 2 2 2" xfId="5553"/>
    <cellStyle name="常规 3 5 2 3" xfId="5554"/>
    <cellStyle name="常规 3 5 4" xfId="5555"/>
    <cellStyle name="常规 3 5 4 2" xfId="5556"/>
    <cellStyle name="常规 3 5 4 2 2" xfId="5557"/>
    <cellStyle name="常规 3 5 4 3" xfId="5558"/>
    <cellStyle name="好_汇总表 2 2" xfId="5559"/>
    <cellStyle name="常规 3 5 6" xfId="5560"/>
    <cellStyle name="常规 3 6" xfId="5561"/>
    <cellStyle name="常规 3 6 2" xfId="5562"/>
    <cellStyle name="常规 3 6 2 2" xfId="5563"/>
    <cellStyle name="常规 3 6 3 2" xfId="5564"/>
    <cellStyle name="常规 3 6 4" xfId="5565"/>
    <cellStyle name="常规 3 6 5" xfId="5566"/>
    <cellStyle name="常规 3 7" xfId="5567"/>
    <cellStyle name="好_DL-3Q-QZ-0028_四期甲供材(雨水管)结算 2 2" xfId="5568"/>
    <cellStyle name="常规 3 7 2" xfId="5569"/>
    <cellStyle name="好_DL-3Q-QZ-0028_四期甲供材(雨水管)结算 2 2 2" xfId="5570"/>
    <cellStyle name="常规 3 7 2 2" xfId="5571"/>
    <cellStyle name="常规 3 7 2 2 2" xfId="5572"/>
    <cellStyle name="常规 3 7 3" xfId="5573"/>
    <cellStyle name="常规 3 7 3 2" xfId="5574"/>
    <cellStyle name="常规 3 7 4" xfId="5575"/>
    <cellStyle name="常规 3 7 5" xfId="5576"/>
    <cellStyle name="常规 3 8" xfId="5577"/>
    <cellStyle name="好_DL-3Q-QZ-0028_四期甲供材(雨水管)结算 2 3" xfId="5578"/>
    <cellStyle name="常规 3 8 2" xfId="5579"/>
    <cellStyle name="好_DL-3Q-QZ-0028_四期甲供材(雨水管)结算 2 3 2" xfId="5580"/>
    <cellStyle name="常规 3 9 2" xfId="5581"/>
    <cellStyle name="常规 3_01清单编制及造价审定对比表终版20110512（含项目特征）调格式(打印版）" xfId="5582"/>
    <cellStyle name="常规 30 2 2" xfId="5583"/>
    <cellStyle name="好_总包预算审核表（二期一终版0528）车库组价" xfId="5584"/>
    <cellStyle name="常规 30 2 2 2" xfId="5585"/>
    <cellStyle name="好_总包预算审核表（二期一终版0528）车库组价 2" xfId="5586"/>
    <cellStyle name="常规 30 2 2 2 2" xfId="5587"/>
    <cellStyle name="好_总包预算审核表（二期一终版0528）车库组价 2 2" xfId="5588"/>
    <cellStyle name="强调文字颜色 6 3 2 2" xfId="5589"/>
    <cellStyle name="常规 30 2 2 3" xfId="5590"/>
    <cellStyle name="好_总包预算审核表（二期一终版0528）车库组价 3" xfId="5591"/>
    <cellStyle name="常规 30 2 3" xfId="5592"/>
    <cellStyle name="常规 30 2 3 2" xfId="5593"/>
    <cellStyle name="常规 30 2 4" xfId="5594"/>
    <cellStyle name="常规 30 3" xfId="5595"/>
    <cellStyle name="常规 30 3 2" xfId="5596"/>
    <cellStyle name="常规 30 3 2 2" xfId="5597"/>
    <cellStyle name="好_封面、说明、汇总表 3" xfId="5598"/>
    <cellStyle name="常规 30 3 2 2 2" xfId="5599"/>
    <cellStyle name="常规 30 3 2 3" xfId="5600"/>
    <cellStyle name="好_DL-3Q-QZ-024(三期三金属漆)" xfId="5601"/>
    <cellStyle name="常规 30 3 3" xfId="5602"/>
    <cellStyle name="常规 30 3 3 2" xfId="5603"/>
    <cellStyle name="常规 30 3 4" xfId="5604"/>
    <cellStyle name="好_五期三小院围墙审核对比表 2 3 2" xfId="5605"/>
    <cellStyle name="常规 30 4" xfId="5606"/>
    <cellStyle name="常规 30 4 2" xfId="5607"/>
    <cellStyle name="常规 30 5" xfId="5608"/>
    <cellStyle name="常规 30 5 2" xfId="5609"/>
    <cellStyle name="常规 30 6" xfId="5610"/>
    <cellStyle name="常规 31 10" xfId="5611"/>
    <cellStyle name="常规 31 10 2" xfId="5612"/>
    <cellStyle name="常规 31 11" xfId="5613"/>
    <cellStyle name="常规 31 12" xfId="5614"/>
    <cellStyle name="好_MCBQ(参) 2" xfId="5615"/>
    <cellStyle name="常规 31 2 2" xfId="5616"/>
    <cellStyle name="好_MCBQ(参) 2 2" xfId="5617"/>
    <cellStyle name="注释 3 5" xfId="5618"/>
    <cellStyle name="常规 31 2 2 2" xfId="5619"/>
    <cellStyle name="常规 31 2 2 2 2" xfId="5620"/>
    <cellStyle name="好_三期三预算书09-3-22_甲供材审核明细 2 2 2" xfId="5621"/>
    <cellStyle name="好_DL-3Q-QZ-0028_审核说明_甲供材审核明细_4-23东丽湖赛道南景观审核对比表(价格分析）  2" xfId="5622"/>
    <cellStyle name="常规 31 2 2 3" xfId="5623"/>
    <cellStyle name="好_MCBQ(参) 3" xfId="5624"/>
    <cellStyle name="常规 31 2 3" xfId="5625"/>
    <cellStyle name="常规 31 2 4" xfId="5626"/>
    <cellStyle name="常规 31 2 5" xfId="5627"/>
    <cellStyle name="常规 31 3" xfId="5628"/>
    <cellStyle name="常规 31 3 2" xfId="5629"/>
    <cellStyle name="常规 31 3 2 2" xfId="5630"/>
    <cellStyle name="常规 31 3 3" xfId="5631"/>
    <cellStyle name="常规 31 3 4" xfId="5632"/>
    <cellStyle name="常规 8 4 4 2 2" xfId="5633"/>
    <cellStyle name="常规 31 4" xfId="5634"/>
    <cellStyle name="常规 31 4 2" xfId="5635"/>
    <cellStyle name="常规 31 4 3" xfId="5636"/>
    <cellStyle name="常规 31 4 4" xfId="5637"/>
    <cellStyle name="常规 31 5" xfId="5638"/>
    <cellStyle name="常规 31 5 2" xfId="5639"/>
    <cellStyle name="常规 31 5 3" xfId="5640"/>
    <cellStyle name="常规 31 6" xfId="5641"/>
    <cellStyle name="常规 31 6 2" xfId="5642"/>
    <cellStyle name="常规 31 7" xfId="5643"/>
    <cellStyle name="好_东丽湖六期一南景观清单-初版 3 2" xfId="5644"/>
    <cellStyle name="好_5#安装 4 2" xfId="5645"/>
    <cellStyle name="好_IDBQ" xfId="5646"/>
    <cellStyle name="常规 31 8" xfId="5647"/>
    <cellStyle name="好_IDBQ 2" xfId="5648"/>
    <cellStyle name="常规 31 8 2" xfId="5649"/>
    <cellStyle name="常规 31 9" xfId="5650"/>
    <cellStyle name="常规 31 9 2" xfId="5651"/>
    <cellStyle name="常规 32 2 2" xfId="5652"/>
    <cellStyle name="常规 32 2 2 2" xfId="5653"/>
    <cellStyle name="常规 32 2 3" xfId="5654"/>
    <cellStyle name="好_东丽湖五期二上机件——安装部分 2 2" xfId="5655"/>
    <cellStyle name="常规 32 3" xfId="5656"/>
    <cellStyle name="好_东丽湖五期二上机件——安装部分 2 2 2" xfId="5657"/>
    <cellStyle name="常规 32 3 2" xfId="5658"/>
    <cellStyle name="常规 32 3 3" xfId="5659"/>
    <cellStyle name="好_东丽湖五期二上机件——安装部分 2 3 2" xfId="5660"/>
    <cellStyle name="常规 32 4 2" xfId="5661"/>
    <cellStyle name="常规 32 4 2 2" xfId="5662"/>
    <cellStyle name="常规 32 5 2" xfId="5663"/>
    <cellStyle name="常规 32 6" xfId="5664"/>
    <cellStyle name="常规 32 7" xfId="5665"/>
    <cellStyle name="常规 4 6 3 2 2" xfId="5666"/>
    <cellStyle name="常规 32 8" xfId="5667"/>
    <cellStyle name="常规 8 5 2 2" xfId="5668"/>
    <cellStyle name="好_DL-3Q-QZ-024(三期三金属漆)_甲供材审核明细 3 3" xfId="5669"/>
    <cellStyle name="常规 33 4 2 2" xfId="5670"/>
    <cellStyle name="常规 33 4 3" xfId="5671"/>
    <cellStyle name="常规 33 6" xfId="5672"/>
    <cellStyle name="常规 33 7" xfId="5673"/>
    <cellStyle name="常规 34 5 2" xfId="5674"/>
    <cellStyle name="好_变更012审核_安装工程综合单价组成表 2 2" xfId="5675"/>
    <cellStyle name="常规 34 6" xfId="5676"/>
    <cellStyle name="常规 35" xfId="5677"/>
    <cellStyle name="常规 40" xfId="5678"/>
    <cellStyle name="常规 35 2" xfId="5679"/>
    <cellStyle name="常规 40 2" xfId="5680"/>
    <cellStyle name="常规 35 2 2" xfId="5681"/>
    <cellStyle name="常规 5 3 2 3 2 2" xfId="5682"/>
    <cellStyle name="常规 35 2 3" xfId="5683"/>
    <cellStyle name="常规 35 3" xfId="5684"/>
    <cellStyle name="常规 35 4" xfId="5685"/>
    <cellStyle name="常规 35 4 2" xfId="5686"/>
    <cellStyle name="常规 35 4 2 2" xfId="5687"/>
    <cellStyle name="好_Book5" xfId="5688"/>
    <cellStyle name="常规 35 4 3" xfId="5689"/>
    <cellStyle name="常规 35 5" xfId="5690"/>
    <cellStyle name="好_变更012审核_安装工程综合单价组成表 3 2" xfId="5691"/>
    <cellStyle name="常规 35 6" xfId="5692"/>
    <cellStyle name="常规 35 6 2" xfId="5693"/>
    <cellStyle name="常规 36" xfId="5694"/>
    <cellStyle name="常规 41" xfId="5695"/>
    <cellStyle name="常规 36 2" xfId="5696"/>
    <cellStyle name="常规 41 2" xfId="5697"/>
    <cellStyle name="常规 36 2 2" xfId="5698"/>
    <cellStyle name="常规 41 2 2" xfId="5699"/>
    <cellStyle name="常规 36 2 2 2" xfId="5700"/>
    <cellStyle name="常规 41 2 2 2" xfId="5701"/>
    <cellStyle name="常规 36 2 3" xfId="5702"/>
    <cellStyle name="常规 41 2 3" xfId="5703"/>
    <cellStyle name="常规 36 3" xfId="5704"/>
    <cellStyle name="常规 41 3" xfId="5705"/>
    <cellStyle name="常规 36 4" xfId="5706"/>
    <cellStyle name="常规 41 4" xfId="5707"/>
    <cellStyle name="好_二期南变更审核第四批0812129_四期甲供材结算 2 3" xfId="5708"/>
    <cellStyle name="常规_阳光海岸售楼部080910（报价）" xfId="5709"/>
    <cellStyle name="常规 36 4 2" xfId="5710"/>
    <cellStyle name="常规 36 5" xfId="5711"/>
    <cellStyle name="好_Sheet2 2 3" xfId="5712"/>
    <cellStyle name="常规 36 5 2" xfId="5713"/>
    <cellStyle name="好_变更012审核_安装工程综合单价组成表 4 2" xfId="5714"/>
    <cellStyle name="常规 36 6" xfId="5715"/>
    <cellStyle name="好_变更012审核_四期甲供材结算 6" xfId="5716"/>
    <cellStyle name="常规 37 2 2" xfId="5717"/>
    <cellStyle name="常规 37 2 3" xfId="5718"/>
    <cellStyle name="常规 37 3" xfId="5719"/>
    <cellStyle name="常规 37 3 2" xfId="5720"/>
    <cellStyle name="常规 37 3 2 2" xfId="5721"/>
    <cellStyle name="常规 37 3 3" xfId="5722"/>
    <cellStyle name="常规 37 4" xfId="5723"/>
    <cellStyle name="常规 37 4 2" xfId="5724"/>
    <cellStyle name="千位分隔 2 7" xfId="5725"/>
    <cellStyle name="好_变更012审核_甲供材、甲分包配合费 3" xfId="5726"/>
    <cellStyle name="常规 38 2 2" xfId="5727"/>
    <cellStyle name="常规 57 10" xfId="5728"/>
    <cellStyle name="常规 62 10" xfId="5729"/>
    <cellStyle name="好_变更012审核_甲供材、甲分包配合费 3 2" xfId="5730"/>
    <cellStyle name="常规 38 2 2 2" xfId="5731"/>
    <cellStyle name="好_变更012审核_甲供材、甲分包配合费 4" xfId="5732"/>
    <cellStyle name="常规 38 2 3" xfId="5733"/>
    <cellStyle name="常规 38 3" xfId="5734"/>
    <cellStyle name="常规 38 4" xfId="5735"/>
    <cellStyle name="常规 39" xfId="5736"/>
    <cellStyle name="常规 44" xfId="5737"/>
    <cellStyle name="常规 39 2" xfId="5738"/>
    <cellStyle name="常规 44 2" xfId="5739"/>
    <cellStyle name="常规 39 2 2" xfId="5740"/>
    <cellStyle name="好_BQ（住宅一期） 2" xfId="5741"/>
    <cellStyle name="常规 39 2 3" xfId="5742"/>
    <cellStyle name="常规 39 3" xfId="5743"/>
    <cellStyle name="常规 44 3" xfId="5744"/>
    <cellStyle name="好_三期变更审核090422_四期甲供材结算 3" xfId="5745"/>
    <cellStyle name="常规 39 3 2" xfId="5746"/>
    <cellStyle name="常规 39 4" xfId="5747"/>
    <cellStyle name="常规 44 4" xfId="5748"/>
    <cellStyle name="常规 4" xfId="5749"/>
    <cellStyle name="常规 4 10" xfId="5750"/>
    <cellStyle name="常规 4 10 4" xfId="5751"/>
    <cellStyle name="常规 4 11 2" xfId="5752"/>
    <cellStyle name="好_五期三小院围墙审核对比表" xfId="5753"/>
    <cellStyle name="常规 4 11 3" xfId="5754"/>
    <cellStyle name="好_变更012审核_安装工程综合单价组成表" xfId="5755"/>
    <cellStyle name="常规 4 12 3" xfId="5756"/>
    <cellStyle name="好_三期变更审核090422 4" xfId="5757"/>
    <cellStyle name="常规 4 15" xfId="5758"/>
    <cellStyle name="常规 4 2" xfId="5759"/>
    <cellStyle name="常规 4 4" xfId="5760"/>
    <cellStyle name="常规 4 2 2" xfId="5761"/>
    <cellStyle name="常规 6 4" xfId="5762"/>
    <cellStyle name="常规 4 4 2" xfId="5763"/>
    <cellStyle name="常规 4 2 2 2" xfId="5764"/>
    <cellStyle name="常规 6 4 2" xfId="5765"/>
    <cellStyle name="常规 4 4 2 2" xfId="5766"/>
    <cellStyle name="常规 4 2 2 2 2" xfId="5767"/>
    <cellStyle name="常规 6 4 2 2" xfId="5768"/>
    <cellStyle name="常规 4 2 2 2 2 2" xfId="5769"/>
    <cellStyle name="常规 6 4 3" xfId="5770"/>
    <cellStyle name="常规 4 2 2 2 3" xfId="5771"/>
    <cellStyle name="警告文本 2" xfId="5772"/>
    <cellStyle name="常规 6 5 2" xfId="5773"/>
    <cellStyle name="常规 4 4 3 2" xfId="5774"/>
    <cellStyle name="常规 4 2 2 3 2" xfId="5775"/>
    <cellStyle name="警告文本 2 2" xfId="5776"/>
    <cellStyle name="常规 4 2 2 3 2 2" xfId="5777"/>
    <cellStyle name="警告文本 3" xfId="5778"/>
    <cellStyle name="常规 4 2 2 3 3" xfId="5779"/>
    <cellStyle name="常规 4 5" xfId="5780"/>
    <cellStyle name="常规 4 2 3" xfId="5781"/>
    <cellStyle name="常规 7 4" xfId="5782"/>
    <cellStyle name="常规 4 5 2" xfId="5783"/>
    <cellStyle name="常规 4 2 3 2" xfId="5784"/>
    <cellStyle name="常规 7 4 2" xfId="5785"/>
    <cellStyle name="常规 4 5 2 2" xfId="5786"/>
    <cellStyle name="常规 4 2 3 2 2" xfId="5787"/>
    <cellStyle name="常规 7 5" xfId="5788"/>
    <cellStyle name="常规 4 5 3" xfId="5789"/>
    <cellStyle name="常规 4 2 3 3" xfId="5790"/>
    <cellStyle name="常规 4 6" xfId="5791"/>
    <cellStyle name="好_魅力之城二期计价（土建最终） 2 2" xfId="5792"/>
    <cellStyle name="常规 4 2 4" xfId="5793"/>
    <cellStyle name="常规 8 4" xfId="5794"/>
    <cellStyle name="常规 4 6 2" xfId="5795"/>
    <cellStyle name="好_魅力之城二期计价（土建最终） 2 2 2" xfId="5796"/>
    <cellStyle name="常规 4 2 4 2" xfId="5797"/>
    <cellStyle name="常规 8 4 2" xfId="5798"/>
    <cellStyle name="常规 4 6 2 2" xfId="5799"/>
    <cellStyle name="常规 4 2 4 2 2" xfId="5800"/>
    <cellStyle name="常规 8 5" xfId="5801"/>
    <cellStyle name="常规 4 6 3" xfId="5802"/>
    <cellStyle name="常规 4 2 4 3" xfId="5803"/>
    <cellStyle name="常规 4 7" xfId="5804"/>
    <cellStyle name="好_DL-3Q-QZ-0028_四期甲供材(雨水管)结算 3 2" xfId="5805"/>
    <cellStyle name="好_魅力之城二期计价（土建最终） 2 3" xfId="5806"/>
    <cellStyle name="常规 4 2 5" xfId="5807"/>
    <cellStyle name="常规 4 8" xfId="5808"/>
    <cellStyle name="好_DL-3Q-QZ-0028_四期甲供材(雨水管)结算 3 3" xfId="5809"/>
    <cellStyle name="好_魅力之城二期计价（土建最终） 2 4" xfId="5810"/>
    <cellStyle name="千位分隔 4 2 2 2" xfId="5811"/>
    <cellStyle name="常规 4 2 6" xfId="5812"/>
    <cellStyle name="常规 4 8 2" xfId="5813"/>
    <cellStyle name="好_DL-3Q-QZ-0028_四期甲供材(雨水管)结算 3 3 2" xfId="5814"/>
    <cellStyle name="千位分隔 4 2 2 2 2" xfId="5815"/>
    <cellStyle name="常规 4 2 6 2" xfId="5816"/>
    <cellStyle name="好_二期南变更审核第四批0812129" xfId="5817"/>
    <cellStyle name="常规 4 2 8" xfId="5818"/>
    <cellStyle name="常规 4 2_附件2" xfId="5819"/>
    <cellStyle name="常规 4 3" xfId="5820"/>
    <cellStyle name="常规 5 4" xfId="5821"/>
    <cellStyle name="常规 4 3 2" xfId="5822"/>
    <cellStyle name="常规 5 4 2" xfId="5823"/>
    <cellStyle name="常规 4 3 2 2" xfId="5824"/>
    <cellStyle name="常规 5 5" xfId="5825"/>
    <cellStyle name="常规 4 3 3" xfId="5826"/>
    <cellStyle name="常规 7 5 2" xfId="5827"/>
    <cellStyle name="常规 4 5 3 2" xfId="5828"/>
    <cellStyle name="常规 8 4 3" xfId="5829"/>
    <cellStyle name="常规 4 6 2 3" xfId="5830"/>
    <cellStyle name="好_5#安装 5" xfId="5831"/>
    <cellStyle name="常规 8 5 2" xfId="5832"/>
    <cellStyle name="常规 4 6 3 2" xfId="5833"/>
    <cellStyle name="好_东丽湖六期一南景观清单-初版 4" xfId="5834"/>
    <cellStyle name="常规 8 5 3" xfId="5835"/>
    <cellStyle name="常规 4 6 3 3" xfId="5836"/>
    <cellStyle name="常规 4 6 6" xfId="5837"/>
    <cellStyle name="常规 4 8 2 2" xfId="5838"/>
    <cellStyle name="常规 4 9 2" xfId="5839"/>
    <cellStyle name="常规 4 9 2 2" xfId="5840"/>
    <cellStyle name="常规 4_附件2" xfId="5841"/>
    <cellStyle name="常规 45" xfId="5842"/>
    <cellStyle name="常规 50" xfId="5843"/>
    <cellStyle name="好_金沙洲B04地块甲供材、甲限材汇总表（100303） 4" xfId="5844"/>
    <cellStyle name="常规 45 2" xfId="5845"/>
    <cellStyle name="常规 50 2" xfId="5846"/>
    <cellStyle name="常规 46" xfId="5847"/>
    <cellStyle name="常规 51" xfId="5848"/>
    <cellStyle name="常规 46 10" xfId="5849"/>
    <cellStyle name="常规 51 10" xfId="5850"/>
    <cellStyle name="常规 46 10 2" xfId="5851"/>
    <cellStyle name="常规 51 10 2" xfId="5852"/>
    <cellStyle name="好_DL-3Q-QZ-024(三期三金属漆)_甲供材审核明细_4-23东丽湖赛道南景观审核对比表(价格分析）  3" xfId="5853"/>
    <cellStyle name="常规 46 11" xfId="5854"/>
    <cellStyle name="常规 51 11" xfId="5855"/>
    <cellStyle name="好_总包预算造价对比表 5" xfId="5856"/>
    <cellStyle name="常规 46 2" xfId="5857"/>
    <cellStyle name="常规 51 2" xfId="5858"/>
    <cellStyle name="常规 46 3" xfId="5859"/>
    <cellStyle name="常规 51 3" xfId="5860"/>
    <cellStyle name="常规 46 3 2" xfId="5861"/>
    <cellStyle name="常规 51 3 2" xfId="5862"/>
    <cellStyle name="常规 46 4" xfId="5863"/>
    <cellStyle name="常规 51 4" xfId="5864"/>
    <cellStyle name="常规 46 4 2" xfId="5865"/>
    <cellStyle name="常规 51 4 2" xfId="5866"/>
    <cellStyle name="链接单元格 2 3" xfId="5867"/>
    <cellStyle name="常规 46 5" xfId="5868"/>
    <cellStyle name="常规 51 5" xfId="5869"/>
    <cellStyle name="常规 46 5 2" xfId="5870"/>
    <cellStyle name="常规 51 5 2" xfId="5871"/>
    <cellStyle name="链接单元格 3 3" xfId="5872"/>
    <cellStyle name="常规 46 6" xfId="5873"/>
    <cellStyle name="常规 51 6" xfId="5874"/>
    <cellStyle name="常规 46 6 2" xfId="5875"/>
    <cellStyle name="常规 51 6 2" xfId="5876"/>
    <cellStyle name="常规 46 7" xfId="5877"/>
    <cellStyle name="常规 51 7" xfId="5878"/>
    <cellStyle name="常规 46 7 2" xfId="5879"/>
    <cellStyle name="常规 51 7 2" xfId="5880"/>
    <cellStyle name="常规 46 8 2" xfId="5881"/>
    <cellStyle name="常规 51 8 2" xfId="5882"/>
    <cellStyle name="常规 46 9" xfId="5883"/>
    <cellStyle name="常规 51 9" xfId="5884"/>
    <cellStyle name="常规 8 2 3" xfId="5885"/>
    <cellStyle name="常规 46 9 2" xfId="5886"/>
    <cellStyle name="常规 51 9 2" xfId="5887"/>
    <cellStyle name="常规 46_商业广场裙楼装饰工程标准工程量清单-发标版(1)20141011" xfId="5888"/>
    <cellStyle name="常规 51_商业广场裙楼装饰工程标准工程量清单-发标版(1)20141011" xfId="5889"/>
    <cellStyle name="常规 47" xfId="5890"/>
    <cellStyle name="常规 52" xfId="5891"/>
    <cellStyle name="好_DL-3Q-QZ-0028_甲供材审核明细 4" xfId="5892"/>
    <cellStyle name="常规 47 2" xfId="5893"/>
    <cellStyle name="常规 52 2" xfId="5894"/>
    <cellStyle name="常规 48" xfId="5895"/>
    <cellStyle name="常规 53" xfId="5896"/>
    <cellStyle name="常规 48 2" xfId="5897"/>
    <cellStyle name="常规 53 2" xfId="5898"/>
    <cellStyle name="常规 64 3 2" xfId="5899"/>
    <cellStyle name="好_东丽湖赛道一软景清单 2" xfId="5900"/>
    <cellStyle name="常规 48 3" xfId="5901"/>
    <cellStyle name="好_东丽湖赛道一软景清单 3" xfId="5902"/>
    <cellStyle name="常规 48 4" xfId="5903"/>
    <cellStyle name="常规 49" xfId="5904"/>
    <cellStyle name="常规 54" xfId="5905"/>
    <cellStyle name="常规 49 10 2" xfId="5906"/>
    <cellStyle name="好_三期三预算书09-3-22_审核说明_甲供材审核明细" xfId="5907"/>
    <cellStyle name="常规 49 11" xfId="5908"/>
    <cellStyle name="好_变更012审核_魅力二期20100802 2 4" xfId="5909"/>
    <cellStyle name="好_三期三预算书09-3-22_审核说明_甲供材审核明细 2" xfId="5910"/>
    <cellStyle name="常规 49 11 2" xfId="5911"/>
    <cellStyle name="常规 49 12" xfId="5912"/>
    <cellStyle name="常规 49 13" xfId="5913"/>
    <cellStyle name="常规 64 4 2" xfId="5914"/>
    <cellStyle name="常规 49 3" xfId="5915"/>
    <cellStyle name="常规 49 3 2" xfId="5916"/>
    <cellStyle name="常规 49 4" xfId="5917"/>
    <cellStyle name="常规 49 4 2" xfId="5918"/>
    <cellStyle name="好_三期三预算书09-3-22_造价审定封皮 4 2" xfId="5919"/>
    <cellStyle name="常规 49 5" xfId="5920"/>
    <cellStyle name="常规 49 5 2" xfId="5921"/>
    <cellStyle name="好_工程单价表1 2" xfId="5922"/>
    <cellStyle name="常规 49 6" xfId="5923"/>
    <cellStyle name="好_工程单价表1 2 2" xfId="5924"/>
    <cellStyle name="常规 49 6 2" xfId="5925"/>
    <cellStyle name="好_工程单价表1 3" xfId="5926"/>
    <cellStyle name="常规 49 7" xfId="5927"/>
    <cellStyle name="常规 49 7 2" xfId="5928"/>
    <cellStyle name="常规 49 9" xfId="5929"/>
    <cellStyle name="常规 49_商业广场裙楼装饰工程标准工程量清单-发标版(1)20141011" xfId="5930"/>
    <cellStyle name="常规 5" xfId="5931"/>
    <cellStyle name="常规 5 2 2" xfId="5932"/>
    <cellStyle name="常规 5 2 2 2" xfId="5933"/>
    <cellStyle name="常规 5 2 2 3" xfId="5934"/>
    <cellStyle name="常规 5 2 2 5" xfId="5935"/>
    <cellStyle name="常规 5 2 3 2" xfId="5936"/>
    <cellStyle name="常规 5 2 4" xfId="5937"/>
    <cellStyle name="常规 5 3" xfId="5938"/>
    <cellStyle name="常规 5 3 2" xfId="5939"/>
    <cellStyle name="常规 5 3 2 2" xfId="5940"/>
    <cellStyle name="常规 5 3 2 3" xfId="5941"/>
    <cellStyle name="常规 5 3 2 4 2" xfId="5942"/>
    <cellStyle name="常规 5 3 2 5" xfId="5943"/>
    <cellStyle name="常规 5 3 3 2" xfId="5944"/>
    <cellStyle name="常规 5 3 3 2 2" xfId="5945"/>
    <cellStyle name="常规 5 3 3 3" xfId="5946"/>
    <cellStyle name="常规 5 3 4 2 2" xfId="5947"/>
    <cellStyle name="常规 5 3 5 2" xfId="5948"/>
    <cellStyle name="常规 5 3 6" xfId="5949"/>
    <cellStyle name="常规 5 3 7" xfId="5950"/>
    <cellStyle name="常规 5 4 2 2" xfId="5951"/>
    <cellStyle name="常规 5 4 2 3" xfId="5952"/>
    <cellStyle name="好_B4-B8主体含量指标表9.10 2 3" xfId="5953"/>
    <cellStyle name="常规 5_（20100518）北京龙湖半壁店两限房景观工程清单二标段（第四版）" xfId="5954"/>
    <cellStyle name="常规 5_水电 _2" xfId="5955"/>
    <cellStyle name="常规 55" xfId="5956"/>
    <cellStyle name="常规 60" xfId="5957"/>
    <cellStyle name="常规 55 10" xfId="5958"/>
    <cellStyle name="好_B4-B8主体含量指标表9.10 4" xfId="5959"/>
    <cellStyle name="常规 55 11" xfId="5960"/>
    <cellStyle name="好_B4-B8主体含量指标表9.10 5" xfId="5961"/>
    <cellStyle name="常规 55 11 2" xfId="5962"/>
    <cellStyle name="常规 55 2" xfId="5963"/>
    <cellStyle name="常规 60 2" xfId="5964"/>
    <cellStyle name="常规 55 2 2" xfId="5965"/>
    <cellStyle name="常规 64 5 2" xfId="5966"/>
    <cellStyle name="常规 55 3" xfId="5967"/>
    <cellStyle name="常规 55 3 2" xfId="5968"/>
    <cellStyle name="常规 55 4" xfId="5969"/>
    <cellStyle name="常规 55 4 2" xfId="5970"/>
    <cellStyle name="常规 55 5" xfId="5971"/>
    <cellStyle name="常规 55 6" xfId="5972"/>
    <cellStyle name="常规 55 7" xfId="5973"/>
    <cellStyle name="常规 55 7 2" xfId="5974"/>
    <cellStyle name="好_东丽湖六期一总包预算相关模板 2 2 2" xfId="5975"/>
    <cellStyle name="常规 55 9" xfId="5976"/>
    <cellStyle name="常规 55_商业广场裙楼装饰工程标准工程量清单-发标版(1)20141011" xfId="5977"/>
    <cellStyle name="常规 56" xfId="5978"/>
    <cellStyle name="常规 61" xfId="5979"/>
    <cellStyle name="千位分隔 2 2 2" xfId="5980"/>
    <cellStyle name="常规 56 10" xfId="5981"/>
    <cellStyle name="常规 61 10" xfId="5982"/>
    <cellStyle name="千位分隔 2 2 3" xfId="5983"/>
    <cellStyle name="常规 56 11" xfId="5984"/>
    <cellStyle name="常规 61 11" xfId="5985"/>
    <cellStyle name="千位分隔 2 2 4" xfId="5986"/>
    <cellStyle name="常规 56 12" xfId="5987"/>
    <cellStyle name="常规 61 12" xfId="5988"/>
    <cellStyle name="好_DL-3Q-QZ-024(三期三金属漆)_四期甲供材结算 2 3" xfId="5989"/>
    <cellStyle name="千位分隔 2 2 6" xfId="5990"/>
    <cellStyle name="常规 56 14" xfId="5991"/>
    <cellStyle name="常规 61 14" xfId="5992"/>
    <cellStyle name="常规 56 2" xfId="5993"/>
    <cellStyle name="常规 61 2" xfId="5994"/>
    <cellStyle name="好_DL-3Q-QZ-0028_安装工程综合单价组成表 2 4" xfId="5995"/>
    <cellStyle name="常规 56 2 2" xfId="5996"/>
    <cellStyle name="常规 61 2 2" xfId="5997"/>
    <cellStyle name="常规 64 6 2" xfId="5998"/>
    <cellStyle name="常规 56 3" xfId="5999"/>
    <cellStyle name="常规 61 3" xfId="6000"/>
    <cellStyle name="常规 56 3 2" xfId="6001"/>
    <cellStyle name="常规 61 3 2" xfId="6002"/>
    <cellStyle name="常规 56 4" xfId="6003"/>
    <cellStyle name="常规 61 4" xfId="6004"/>
    <cellStyle name="常规 56 5 2" xfId="6005"/>
    <cellStyle name="常规 61 5 2" xfId="6006"/>
    <cellStyle name="常规 56 6" xfId="6007"/>
    <cellStyle name="常规 61 6" xfId="6008"/>
    <cellStyle name="常规 56 6 2" xfId="6009"/>
    <cellStyle name="常规 61 6 2" xfId="6010"/>
    <cellStyle name="好_变更012审核_四期甲供材(雨水管)结算" xfId="6011"/>
    <cellStyle name="常规 56 7" xfId="6012"/>
    <cellStyle name="常规 61 7" xfId="6013"/>
    <cellStyle name="常规 56 8" xfId="6014"/>
    <cellStyle name="常规 61 8" xfId="6015"/>
    <cellStyle name="好_东丽湖六期一总包预算相关模板 2 3 2" xfId="6016"/>
    <cellStyle name="常规 56 9" xfId="6017"/>
    <cellStyle name="常规 61 9" xfId="6018"/>
    <cellStyle name="常规 57 10 2" xfId="6019"/>
    <cellStyle name="常规 62 10 2" xfId="6020"/>
    <cellStyle name="好_15#楼上报甲方最终版" xfId="6021"/>
    <cellStyle name="常规 57 11 2" xfId="6022"/>
    <cellStyle name="常规 62 11 2" xfId="6023"/>
    <cellStyle name="常规 57 12" xfId="6024"/>
    <cellStyle name="常规 62 12" xfId="6025"/>
    <cellStyle name="常规 57 13" xfId="6026"/>
    <cellStyle name="常规 62 13" xfId="6027"/>
    <cellStyle name="常规 57 14" xfId="6028"/>
    <cellStyle name="常规 62 14" xfId="6029"/>
    <cellStyle name="常规 64 7 2" xfId="6030"/>
    <cellStyle name="常规 57 3" xfId="6031"/>
    <cellStyle name="常规 62 3" xfId="6032"/>
    <cellStyle name="常规 57 3 2" xfId="6033"/>
    <cellStyle name="常规 62 3 2" xfId="6034"/>
    <cellStyle name="好_2Q变更组价表_四期甲供材结算 2 2 2" xfId="6035"/>
    <cellStyle name="常规 57 4" xfId="6036"/>
    <cellStyle name="常规 62 4" xfId="6037"/>
    <cellStyle name="常规 57 5" xfId="6038"/>
    <cellStyle name="常规 62 5" xfId="6039"/>
    <cellStyle name="常规 57 5 2" xfId="6040"/>
    <cellStyle name="常规 62 5 2" xfId="6041"/>
    <cellStyle name="常规 57 6" xfId="6042"/>
    <cellStyle name="常规 62 6" xfId="6043"/>
    <cellStyle name="常规 57 6 2" xfId="6044"/>
    <cellStyle name="常规 62 6 2" xfId="6045"/>
    <cellStyle name="常规 57 7" xfId="6046"/>
    <cellStyle name="常规 62 7" xfId="6047"/>
    <cellStyle name="常规 57 7 2" xfId="6048"/>
    <cellStyle name="常规 62 7 2" xfId="6049"/>
    <cellStyle name="常规 57 8" xfId="6050"/>
    <cellStyle name="常规 62 8" xfId="6051"/>
    <cellStyle name="常规 57 9" xfId="6052"/>
    <cellStyle name="常规 62 9" xfId="6053"/>
    <cellStyle name="常规 57_商业广场裙楼装饰工程标准工程量清单-发标版(1)20141011" xfId="6054"/>
    <cellStyle name="常规 62_商业广场裙楼装饰工程标准工程量清单-发标版(1)20141011" xfId="6055"/>
    <cellStyle name="常规 58 10" xfId="6056"/>
    <cellStyle name="常规 63 10" xfId="6057"/>
    <cellStyle name="常规 58 10 2" xfId="6058"/>
    <cellStyle name="常规 63 10 2" xfId="6059"/>
    <cellStyle name="常规 58 11" xfId="6060"/>
    <cellStyle name="常规 63 11" xfId="6061"/>
    <cellStyle name="常规 58 12" xfId="6062"/>
    <cellStyle name="常规 63 12" xfId="6063"/>
    <cellStyle name="常规 58 13" xfId="6064"/>
    <cellStyle name="常规 63 13" xfId="6065"/>
    <cellStyle name="常规 58 14" xfId="6066"/>
    <cellStyle name="常规 63 14" xfId="6067"/>
    <cellStyle name="常规 58 2" xfId="6068"/>
    <cellStyle name="常规 63 2" xfId="6069"/>
    <cellStyle name="好_02 工程量清单计价表(第二次年度后更新）" xfId="6070"/>
    <cellStyle name="常规 58 2 2" xfId="6071"/>
    <cellStyle name="常规 63 2 2" xfId="6072"/>
    <cellStyle name="常规 64 8 2" xfId="6073"/>
    <cellStyle name="常规 58 3" xfId="6074"/>
    <cellStyle name="常规 63 3" xfId="6075"/>
    <cellStyle name="常规 6 2 2 4" xfId="6076"/>
    <cellStyle name="常规 58 3 2" xfId="6077"/>
    <cellStyle name="常规 63 3 2" xfId="6078"/>
    <cellStyle name="好_2Q变更组价表_四期甲供材结算 2 3 2" xfId="6079"/>
    <cellStyle name="常规 58 4" xfId="6080"/>
    <cellStyle name="常规 63 4" xfId="6081"/>
    <cellStyle name="常规 6 2 3 4" xfId="6082"/>
    <cellStyle name="常规 58 4 2" xfId="6083"/>
    <cellStyle name="常规 63 4 2" xfId="6084"/>
    <cellStyle name="常规 58 5" xfId="6085"/>
    <cellStyle name="常规 63 5" xfId="6086"/>
    <cellStyle name="常规 58 7" xfId="6087"/>
    <cellStyle name="常规 63 7" xfId="6088"/>
    <cellStyle name="常规 58 8" xfId="6089"/>
    <cellStyle name="常规 63 8" xfId="6090"/>
    <cellStyle name="常规 58 9" xfId="6091"/>
    <cellStyle name="常规 63 9" xfId="6092"/>
    <cellStyle name="常规 6" xfId="6093"/>
    <cellStyle name="常规 6 2" xfId="6094"/>
    <cellStyle name="常规 6 2 2" xfId="6095"/>
    <cellStyle name="常规 6 2 2 2" xfId="6096"/>
    <cellStyle name="常规 6 2 2 2 2" xfId="6097"/>
    <cellStyle name="常规 6 4 6" xfId="6098"/>
    <cellStyle name="常规 6 2 2 2 2 2" xfId="6099"/>
    <cellStyle name="常规 6 2 2 2 4" xfId="6100"/>
    <cellStyle name="常规 6 2 2 2 5" xfId="6101"/>
    <cellStyle name="常规 6 2 2 3" xfId="6102"/>
    <cellStyle name="好_变更012审核_造价审定封皮 3" xfId="6103"/>
    <cellStyle name="常规 6 2 2 3 2" xfId="6104"/>
    <cellStyle name="常规 6 2 2 5" xfId="6105"/>
    <cellStyle name="好_03清单编制及造价审定模板 3 2 2" xfId="6106"/>
    <cellStyle name="常规 6 2 2 6" xfId="6107"/>
    <cellStyle name="常规 6 2 3" xfId="6108"/>
    <cellStyle name="常规 6 2 3 2 2" xfId="6109"/>
    <cellStyle name="常规 6 2 4" xfId="6110"/>
    <cellStyle name="常规 6 2 4 2" xfId="6111"/>
    <cellStyle name="好_03清单编制及造价审定模板 5" xfId="6112"/>
    <cellStyle name="常规 6 2 5" xfId="6113"/>
    <cellStyle name="千位分隔 4 4 2 2" xfId="6114"/>
    <cellStyle name="常规 6 2 6" xfId="6115"/>
    <cellStyle name="好_五期三硬景合同清单_南区排盐盲管" xfId="6116"/>
    <cellStyle name="常规 6 3" xfId="6117"/>
    <cellStyle name="常规 6 3 2" xfId="6118"/>
    <cellStyle name="常规 6 3 2 2" xfId="6119"/>
    <cellStyle name="常规 6 3 3" xfId="6120"/>
    <cellStyle name="常规 6 3 3 2" xfId="6121"/>
    <cellStyle name="常规 6 3 4" xfId="6122"/>
    <cellStyle name="常规 6 3 5" xfId="6123"/>
    <cellStyle name="常规 6 4 2 2 2" xfId="6124"/>
    <cellStyle name="常规 6 4 2 3" xfId="6125"/>
    <cellStyle name="好_1-14#楼(不含4、5、11、12#)" xfId="6126"/>
    <cellStyle name="常规 6 4 3 2" xfId="6127"/>
    <cellStyle name="好_1-14#楼(不含4、5、11、12#) 2" xfId="6128"/>
    <cellStyle name="常规 6 4 3 2 2" xfId="6129"/>
    <cellStyle name="常规 6 4 3 3" xfId="6130"/>
    <cellStyle name="常规 6 4 4" xfId="6131"/>
    <cellStyle name="常规 6 4 4 2" xfId="6132"/>
    <cellStyle name="常规 6 4 5" xfId="6133"/>
    <cellStyle name="常规 6 8" xfId="6134"/>
    <cellStyle name="千位分隔 4 2 4 2" xfId="6135"/>
    <cellStyle name="常规 6_常用苗木规格" xfId="6136"/>
    <cellStyle name="好_万科清水蓝湾（海港城）项目二期高层预算模板 3" xfId="6137"/>
    <cellStyle name="常规 64 10" xfId="6138"/>
    <cellStyle name="好_万科清水蓝湾（海港城）项目二期高层预算模板 3 2" xfId="6139"/>
    <cellStyle name="常规 64 10 2" xfId="6140"/>
    <cellStyle name="好_万科清水蓝湾（海港城）项目二期高层预算模板 4" xfId="6141"/>
    <cellStyle name="常规 64 11" xfId="6142"/>
    <cellStyle name="好_万科清水蓝湾（海港城）项目二期高层预算模板 4 2" xfId="6143"/>
    <cellStyle name="常规 64 11 2" xfId="6144"/>
    <cellStyle name="常规 64 13" xfId="6145"/>
    <cellStyle name="好_2Q变更组价表 3 2" xfId="6146"/>
    <cellStyle name="常规 64 14" xfId="6147"/>
    <cellStyle name="常规 64 2 2" xfId="6148"/>
    <cellStyle name="好_DL-3Q-QZ-0028_甲供材审核明细 5" xfId="6149"/>
    <cellStyle name="常规 64 9 2" xfId="6150"/>
    <cellStyle name="常规 64 3" xfId="6151"/>
    <cellStyle name="好_东丽湖赛道一软景清单" xfId="6152"/>
    <cellStyle name="常规 64 4" xfId="6153"/>
    <cellStyle name="常规 64 5" xfId="6154"/>
    <cellStyle name="常规 64 6" xfId="6155"/>
    <cellStyle name="常规 64 7" xfId="6156"/>
    <cellStyle name="常规 64 8" xfId="6157"/>
    <cellStyle name="常规 64 9" xfId="6158"/>
    <cellStyle name="常规 64_商业广场裙楼装饰工程标准工程量清单-发标版(1)20141011" xfId="6159"/>
    <cellStyle name="常规 65 10" xfId="6160"/>
    <cellStyle name="计算 3 3" xfId="6161"/>
    <cellStyle name="常规 65 10 2" xfId="6162"/>
    <cellStyle name="常规 65 11" xfId="6163"/>
    <cellStyle name="常规 65 11 2" xfId="6164"/>
    <cellStyle name="常规 65 12" xfId="6165"/>
    <cellStyle name="常规 65 13" xfId="6166"/>
    <cellStyle name="好_变更012审核_魅力二期20100802 3 2" xfId="6167"/>
    <cellStyle name="常规 65 14" xfId="6168"/>
    <cellStyle name="常规 65 2" xfId="6169"/>
    <cellStyle name="常规 70 2" xfId="6170"/>
    <cellStyle name="常规 65 2 2" xfId="6171"/>
    <cellStyle name="常规 65 3" xfId="6172"/>
    <cellStyle name="常规 70 3" xfId="6173"/>
    <cellStyle name="常规 65 3 2" xfId="6174"/>
    <cellStyle name="常规 65 4" xfId="6175"/>
    <cellStyle name="常规 70 4" xfId="6176"/>
    <cellStyle name="常规 65 4 2" xfId="6177"/>
    <cellStyle name="常规 65 5" xfId="6178"/>
    <cellStyle name="常规 65 5 2" xfId="6179"/>
    <cellStyle name="常规 65 6" xfId="6180"/>
    <cellStyle name="常规 65 6 2" xfId="6181"/>
    <cellStyle name="常规 65 7" xfId="6182"/>
    <cellStyle name="常规 65 7 2" xfId="6183"/>
    <cellStyle name="常规 65 8" xfId="6184"/>
    <cellStyle name="常规 65 8 2" xfId="6185"/>
    <cellStyle name="常规 65 9" xfId="6186"/>
    <cellStyle name="常规 65 9 2" xfId="6187"/>
    <cellStyle name="常规 65_商业广场裙楼装饰工程标准工程量清单-发标版(1)20141011" xfId="6188"/>
    <cellStyle name="常规 66 2" xfId="6189"/>
    <cellStyle name="常规 71 2" xfId="6190"/>
    <cellStyle name="常规 66 2 2" xfId="6191"/>
    <cellStyle name="样式 1" xfId="6192"/>
    <cellStyle name="常规 66 3" xfId="6193"/>
    <cellStyle name="样式 2" xfId="6194"/>
    <cellStyle name="常规 66 4" xfId="6195"/>
    <cellStyle name="注释 5 2" xfId="6196"/>
    <cellStyle name="常规 67" xfId="6197"/>
    <cellStyle name="常规 72" xfId="6198"/>
    <cellStyle name="注释 5 2 2" xfId="6199"/>
    <cellStyle name="常规 67 2" xfId="6200"/>
    <cellStyle name="常规 72 2" xfId="6201"/>
    <cellStyle name="常规 67 2 2" xfId="6202"/>
    <cellStyle name="常规 67 3" xfId="6203"/>
    <cellStyle name="常规 72 3" xfId="6204"/>
    <cellStyle name="常规 67 4" xfId="6205"/>
    <cellStyle name="常规 72 4" xfId="6206"/>
    <cellStyle name="常规 67 5" xfId="6207"/>
    <cellStyle name="常规 67_商业广场裙楼装饰工程标准工程量清单-发标版(1)20141011" xfId="6208"/>
    <cellStyle name="注释 5 3" xfId="6209"/>
    <cellStyle name="常规 68" xfId="6210"/>
    <cellStyle name="常规 73" xfId="6211"/>
    <cellStyle name="注释 5 3 2" xfId="6212"/>
    <cellStyle name="常规 68 2" xfId="6213"/>
    <cellStyle name="常规 73 2" xfId="6214"/>
    <cellStyle name="常规 68 2 2" xfId="6215"/>
    <cellStyle name="常规 68 3" xfId="6216"/>
    <cellStyle name="常规 68 4" xfId="6217"/>
    <cellStyle name="常规 68 5" xfId="6218"/>
    <cellStyle name="注释 5 4" xfId="6219"/>
    <cellStyle name="常规 69" xfId="6220"/>
    <cellStyle name="常规 74" xfId="6221"/>
    <cellStyle name="常规 69 2" xfId="6222"/>
    <cellStyle name="常规 74 2" xfId="6223"/>
    <cellStyle name="强调 1" xfId="6224"/>
    <cellStyle name="常规 69 3" xfId="6225"/>
    <cellStyle name="强调 2" xfId="6226"/>
    <cellStyle name="常规 69 4" xfId="6227"/>
    <cellStyle name="常规 7 2 2 2" xfId="6228"/>
    <cellStyle name="常规 7 2 2 2 2" xfId="6229"/>
    <cellStyle name="常规 7 2 2 3" xfId="6230"/>
    <cellStyle name="好_三期三预算书09-3-22" xfId="6231"/>
    <cellStyle name="常规 7 2 3" xfId="6232"/>
    <cellStyle name="常规 7 2 4" xfId="6233"/>
    <cellStyle name="常规 7 2 4 2" xfId="6234"/>
    <cellStyle name="常规 7 2 5" xfId="6235"/>
    <cellStyle name="常规 7 2 6" xfId="6236"/>
    <cellStyle name="常规 7 3 2" xfId="6237"/>
    <cellStyle name="好_爱西兰小镇4#安装 2" xfId="6238"/>
    <cellStyle name="常规 7 3 3" xfId="6239"/>
    <cellStyle name="好_爱西兰小镇4#安装 2 2" xfId="6240"/>
    <cellStyle name="常规 7 3 3 2" xfId="6241"/>
    <cellStyle name="好_爱西兰小镇4#安装 3" xfId="6242"/>
    <cellStyle name="常规 7 3 4" xfId="6243"/>
    <cellStyle name="好_爱西兰小镇4#安装 4" xfId="6244"/>
    <cellStyle name="常规 7 3 5" xfId="6245"/>
    <cellStyle name="常规 7 4 3" xfId="6246"/>
    <cellStyle name="常规 7 4 3 2" xfId="6247"/>
    <cellStyle name="常规 7 4 4" xfId="6248"/>
    <cellStyle name="常规 7_附件2" xfId="6249"/>
    <cellStyle name="常规 75" xfId="6250"/>
    <cellStyle name="常规 75 2" xfId="6251"/>
    <cellStyle name="常规 76" xfId="6252"/>
    <cellStyle name="常规 76 2" xfId="6253"/>
    <cellStyle name="常规 8 2 2 2" xfId="6254"/>
    <cellStyle name="常规 8 2 2 2 2" xfId="6255"/>
    <cellStyle name="常规 8 2 2 2 3" xfId="6256"/>
    <cellStyle name="常规 8 2 2 3" xfId="6257"/>
    <cellStyle name="常规 8 2 2 4" xfId="6258"/>
    <cellStyle name="常规 8 2 3 2" xfId="6259"/>
    <cellStyle name="常规 8 2 3 3" xfId="6260"/>
    <cellStyle name="常规 8 2 4" xfId="6261"/>
    <cellStyle name="常规 8 2 4 2" xfId="6262"/>
    <cellStyle name="常规 8 2 4 3" xfId="6263"/>
    <cellStyle name="常规 8 2 5" xfId="6264"/>
    <cellStyle name="常规 8 3" xfId="6265"/>
    <cellStyle name="常规 8 3 2" xfId="6266"/>
    <cellStyle name="常规 8 3 2 2" xfId="6267"/>
    <cellStyle name="计算 3 4" xfId="6268"/>
    <cellStyle name="常规 8 3 2 2 2" xfId="6269"/>
    <cellStyle name="常规 8 3 2 3" xfId="6270"/>
    <cellStyle name="计算 3 5" xfId="6271"/>
    <cellStyle name="常规 8 3 3" xfId="6272"/>
    <cellStyle name="常规 8 3 3 2" xfId="6273"/>
    <cellStyle name="常规 8 3 3 3" xfId="6274"/>
    <cellStyle name="常规 8 3 4" xfId="6275"/>
    <cellStyle name="常规 8 3 4 2" xfId="6276"/>
    <cellStyle name="常规 8 3 4 2 2" xfId="6277"/>
    <cellStyle name="常规 8 3 4 3" xfId="6278"/>
    <cellStyle name="常规 8 3 5" xfId="6279"/>
    <cellStyle name="常规 8 3 6" xfId="6280"/>
    <cellStyle name="常规 8 4 2 2 2" xfId="6281"/>
    <cellStyle name="常规 8 4 2 3" xfId="6282"/>
    <cellStyle name="常规 8 4 3 2" xfId="6283"/>
    <cellStyle name="常规 8 4 3 2 2" xfId="6284"/>
    <cellStyle name="常规 8 4 4" xfId="6285"/>
    <cellStyle name="好_五期三小院围墙审核对比表 2 4" xfId="6286"/>
    <cellStyle name="常规 8 4 4 2" xfId="6287"/>
    <cellStyle name="常规 8 4 5" xfId="6288"/>
    <cellStyle name="常规 8 4 5 2" xfId="6289"/>
    <cellStyle name="常规 8 4 6" xfId="6290"/>
    <cellStyle name="常规 8 4 7" xfId="6291"/>
    <cellStyle name="常规 8 5 2 2 2" xfId="6292"/>
    <cellStyle name="常规 8 5 2 3" xfId="6293"/>
    <cellStyle name="常规 8 5 3 2" xfId="6294"/>
    <cellStyle name="常规 8 5 3 2 2" xfId="6295"/>
    <cellStyle name="常规 8 5 4" xfId="6296"/>
    <cellStyle name="好_变更012审核_安装工程综合单价组成表 2 4" xfId="6297"/>
    <cellStyle name="常规 8 5 4 2" xfId="6298"/>
    <cellStyle name="常规 8 5 4 2 2" xfId="6299"/>
    <cellStyle name="常规 8 5 5" xfId="6300"/>
    <cellStyle name="常规 8 5 5 2" xfId="6301"/>
    <cellStyle name="常规 8 5 6" xfId="6302"/>
    <cellStyle name="常规 8_电气1" xfId="6303"/>
    <cellStyle name="常规 9 3 2" xfId="6304"/>
    <cellStyle name="常规_封皮_1" xfId="6305"/>
    <cellStyle name="常规_封皮_2" xfId="6306"/>
    <cellStyle name="超链接 2 3 2" xfId="6307"/>
    <cellStyle name="超链接 2 4" xfId="6308"/>
    <cellStyle name="好 2 6" xfId="6309"/>
    <cellStyle name="好 3" xfId="6310"/>
    <cellStyle name="好 3 2" xfId="6311"/>
    <cellStyle name="好 3 2 2" xfId="6312"/>
    <cellStyle name="好 3 5" xfId="6313"/>
    <cellStyle name="好_（20100518）北京龙湖半壁店两限房景观工程清单二标段（第四版） 2 2" xfId="6314"/>
    <cellStyle name="好_（20100518）北京龙湖半壁店两限房景观工程清单二标段（第四版） 3" xfId="6315"/>
    <cellStyle name="好_变更012审核_甲供材审核明细_4-23东丽湖赛道南景观审核对比表(价格分析） " xfId="6316"/>
    <cellStyle name="好_02 工程量清单计价表(第二次年度后更新） 2" xfId="6317"/>
    <cellStyle name="好_变更012审核_甲供材审核明细_4-23东丽湖赛道南景观审核对比表(价格分析）  2" xfId="6318"/>
    <cellStyle name="好_02 工程量清单计价表(第二次年度后更新） 2 2" xfId="6319"/>
    <cellStyle name="好_03清单编制及造价审定模板 2 2 2" xfId="6320"/>
    <cellStyle name="汇总 2 2 2" xfId="6321"/>
    <cellStyle name="好_03清单编制及造价审定模板 2 3 2" xfId="6322"/>
    <cellStyle name="汇总 2 3" xfId="6323"/>
    <cellStyle name="好_03清单编制及造价审定模板 2 4" xfId="6324"/>
    <cellStyle name="汇总 3 2 2" xfId="6325"/>
    <cellStyle name="好_03清单编制及造价审定模板 3 3 2" xfId="6326"/>
    <cellStyle name="好_03清单编制及造价审定模板 5 2" xfId="6327"/>
    <cellStyle name="好_1~3#楼精装清单  精装" xfId="6328"/>
    <cellStyle name="好_1~3#楼精装清单  精装 2" xfId="6329"/>
    <cellStyle name="好_1-10#楼" xfId="6330"/>
    <cellStyle name="好_1-10#楼 2" xfId="6331"/>
    <cellStyle name="好_1-10#楼 2 2" xfId="6332"/>
    <cellStyle name="好_1-10#楼 2 2 2" xfId="6333"/>
    <cellStyle name="好_1-10#楼 2 3" xfId="6334"/>
    <cellStyle name="好_1-10#楼 2 3 2" xfId="6335"/>
    <cellStyle name="好_编制说明 3" xfId="6336"/>
    <cellStyle name="好_1-10#楼 2 4" xfId="6337"/>
    <cellStyle name="好_1-10#楼 3 2" xfId="6338"/>
    <cellStyle name="好_1-10#楼 4" xfId="6339"/>
    <cellStyle name="好_1-10#楼 4 2" xfId="6340"/>
    <cellStyle name="好_1-10#楼 5" xfId="6341"/>
    <cellStyle name="好_1-14#楼(不含4、5、11、12#) 2 2" xfId="6342"/>
    <cellStyle name="好_1-14#楼(不含4、5、11、12#) 2 2 2" xfId="6343"/>
    <cellStyle name="好_1-14#楼(不含4、5、11、12#) 2 3" xfId="6344"/>
    <cellStyle name="好_1-14#楼(不含4、5、11、12#) 2 3 2" xfId="6345"/>
    <cellStyle name="好_1-14#楼(不含4、5、11、12#) 2 4" xfId="6346"/>
    <cellStyle name="好_1-14#楼(不含4、5、11、12#) 3 2" xfId="6347"/>
    <cellStyle name="好_1-14#楼(不含4、5、11、12#) 4 2" xfId="6348"/>
    <cellStyle name="好_二期南变更审核第四批0812129 2 2 2" xfId="6349"/>
    <cellStyle name="好_1-14#楼(不含4、5、11、12#) 5" xfId="6350"/>
    <cellStyle name="好_15#地下室 2" xfId="6351"/>
    <cellStyle name="好_15#地下室 2 2" xfId="6352"/>
    <cellStyle name="好_15#地下室 2 2 2" xfId="6353"/>
    <cellStyle name="好_15#地下室 3" xfId="6354"/>
    <cellStyle name="好_15#地下室 3 2" xfId="6355"/>
    <cellStyle name="好_15#地下室 4" xfId="6356"/>
    <cellStyle name="好_15#地下室 5" xfId="6357"/>
    <cellStyle name="好_15#楼上报甲方最终版 2 3" xfId="6358"/>
    <cellStyle name="好_15#楼上报甲方最终版 2 4" xfId="6359"/>
    <cellStyle name="好_15#楼上报甲方最终版 4 2" xfId="6360"/>
    <cellStyle name="好_15#楼上报甲方最终版 5" xfId="6361"/>
    <cellStyle name="好_15#楼上报甲方最终版-电气 2 3" xfId="6362"/>
    <cellStyle name="好_15#楼上报甲方最终版-电气 4 2" xfId="6363"/>
    <cellStyle name="好_15#楼上报甲方最终版-电气 5" xfId="6364"/>
    <cellStyle name="好_15暖 2 2" xfId="6365"/>
    <cellStyle name="好_15暖 2 3" xfId="6366"/>
    <cellStyle name="好_15暖 2 3 2" xfId="6367"/>
    <cellStyle name="注释 5" xfId="6368"/>
    <cellStyle name="好_15暖 3" xfId="6369"/>
    <cellStyle name="好_15暖 3 2" xfId="6370"/>
    <cellStyle name="好_15暖 4" xfId="6371"/>
    <cellStyle name="好_15暖 5" xfId="6372"/>
    <cellStyle name="好_DL-3Q-QZ-0028_甲供材、甲分包配合费 2" xfId="6373"/>
    <cellStyle name="好_15水" xfId="6374"/>
    <cellStyle name="千位分隔 2 4 2" xfId="6375"/>
    <cellStyle name="好_DL-3Q-QZ-0028_甲供材、甲分包配合费 2 2" xfId="6376"/>
    <cellStyle name="好_15水 2" xfId="6377"/>
    <cellStyle name="好_15水 2 2 2" xfId="6378"/>
    <cellStyle name="好_15水 2 3" xfId="6379"/>
    <cellStyle name="好_15水 2 3 2" xfId="6380"/>
    <cellStyle name="好_15水 2 4" xfId="6381"/>
    <cellStyle name="好_DL-3Q-QZ-0028_甲供材、甲分包配合费 2 3" xfId="6382"/>
    <cellStyle name="好_15水 3" xfId="6383"/>
    <cellStyle name="好_DL-3Q-QZ-0028_甲供材、甲分包配合费 2 4" xfId="6384"/>
    <cellStyle name="好_15水 4" xfId="6385"/>
    <cellStyle name="好_15水 5" xfId="6386"/>
    <cellStyle name="好_1软景清单" xfId="6387"/>
    <cellStyle name="好_1软景清单 3" xfId="6388"/>
    <cellStyle name="好_2#安装 2 2 2" xfId="6389"/>
    <cellStyle name="好_2#安装 2 3" xfId="6390"/>
    <cellStyle name="好_2#安装 2 4" xfId="6391"/>
    <cellStyle name="好_2#安装 3 2" xfId="6392"/>
    <cellStyle name="好_2#安装 4" xfId="6393"/>
    <cellStyle name="好_2#安装 5" xfId="6394"/>
    <cellStyle name="好_甲供材清单汇总 4" xfId="6395"/>
    <cellStyle name="好_2009-08金域蓝湾二期A7-A9,F栋进度审批表" xfId="6396"/>
    <cellStyle name="好_编制说明 4 2" xfId="6397"/>
    <cellStyle name="好_2009-08金域蓝湾二期A7-A9,F栋进度审批表 3" xfId="6398"/>
    <cellStyle name="好_2009-08金域蓝湾二期A7-A9,F栋进度审批表 3 2 2" xfId="6399"/>
    <cellStyle name="好_2009-08金域蓝湾二期A7-A9,F栋进度审批表 4" xfId="6400"/>
    <cellStyle name="好_2009-08金域蓝湾二期A7-A9,F栋进度审批表 5" xfId="6401"/>
    <cellStyle name="好_2Q变更组价表 2 3" xfId="6402"/>
    <cellStyle name="好_2Q变更组价表 2 3 2" xfId="6403"/>
    <cellStyle name="好_2Q变更组价表 2 4" xfId="6404"/>
    <cellStyle name="好_2Q变更组价表 4" xfId="6405"/>
    <cellStyle name="好_2Q变更组价表 4 2" xfId="6406"/>
    <cellStyle name="好_2Q变更组价表 5" xfId="6407"/>
    <cellStyle name="好_2Q变更组价表_四期甲供材(雨水管)结算 2 2" xfId="6408"/>
    <cellStyle name="好_2Q变更组价表_四期甲供材(雨水管)结算 2 2 2" xfId="6409"/>
    <cellStyle name="好_2Q变更组价表_四期甲供材(雨水管)结算 2 3" xfId="6410"/>
    <cellStyle name="好_2Q变更组价表_四期甲供材(雨水管)结算 2 3 2" xfId="6411"/>
    <cellStyle name="好_2Q变更组价表_四期甲供材(雨水管)结算 2 4" xfId="6412"/>
    <cellStyle name="好_2Q变更组价表_四期甲供材(雨水管)结算 4" xfId="6413"/>
    <cellStyle name="好_2Q变更组价表_四期甲供材(雨水管)结算 4 2" xfId="6414"/>
    <cellStyle name="好_2Q变更组价表_四期甲供材结算" xfId="6415"/>
    <cellStyle name="好_2Q变更组价表_四期甲供材结算 2" xfId="6416"/>
    <cellStyle name="好_2Q变更组价表_四期甲供材结算 2 2" xfId="6417"/>
    <cellStyle name="好_2Q变更组价表_四期甲供材结算 2 3" xfId="6418"/>
    <cellStyle name="好_2Q变更组价表_四期甲供材结算 2 4" xfId="6419"/>
    <cellStyle name="好_2Q变更组价表_四期甲供材结算 3" xfId="6420"/>
    <cellStyle name="好_2Q变更组价表_四期甲供材结算 3 2" xfId="6421"/>
    <cellStyle name="好_2Q变更组价表_四期甲供材结算 4" xfId="6422"/>
    <cellStyle name="好_2Q变更组价表_四期甲供材结算 4 2" xfId="6423"/>
    <cellStyle name="好_4#楼地下工程量汇总" xfId="6424"/>
    <cellStyle name="好_4#楼地下工程量汇总 2" xfId="6425"/>
    <cellStyle name="好_4#楼地下工程量汇总_金科精装计算稿--地面" xfId="6426"/>
    <cellStyle name="好_4-23东丽湖赛道南景观审核对比表(价格分析）-" xfId="6427"/>
    <cellStyle name="好_魅力之城二期计价（土建最终）" xfId="6428"/>
    <cellStyle name="好_4-23东丽湖赛道南景观审核对比表(价格分析）- 2" xfId="6429"/>
    <cellStyle name="好_魅力之城二期计价（土建最终） 2" xfId="6430"/>
    <cellStyle name="好_4-23东丽湖赛道南景观审核对比表(价格分析）- 2 2" xfId="6431"/>
    <cellStyle name="好_4-23东丽湖赛道南景观审核对比表(价格分析）- 3" xfId="6432"/>
    <cellStyle name="好_4-23东丽湖赛道南景观审核对比表(价格分析）- 4" xfId="6433"/>
    <cellStyle name="好_BQ2（标底） 2" xfId="6434"/>
    <cellStyle name="好_5#安装 2 2 2" xfId="6435"/>
    <cellStyle name="好_5#安装 2 3" xfId="6436"/>
    <cellStyle name="好_审核说明 2 4" xfId="6437"/>
    <cellStyle name="好_5#安装 2 3 2" xfId="6438"/>
    <cellStyle name="好_5#安装 2 4" xfId="6439"/>
    <cellStyle name="好_9#安装 2 3 2" xfId="6440"/>
    <cellStyle name="好_9#安装 2 4" xfId="6441"/>
    <cellStyle name="好_B4、C1、2#、8#、9#公共区域" xfId="6442"/>
    <cellStyle name="好_B4、C1、2#、8#、9#公共区域 2" xfId="6443"/>
    <cellStyle name="好_B4-B8栋装修做法（9.8）打印 2 2" xfId="6444"/>
    <cellStyle name="好_B4-B8栋装修做法（9.8）打印 2 2 2" xfId="6445"/>
    <cellStyle name="好_B4-B8栋装修做法（9.8）打印 2 3" xfId="6446"/>
    <cellStyle name="好_B4-B8栋装修做法（9.8）打印 4" xfId="6447"/>
    <cellStyle name="好_B4-B8栋装修做法（9.8）打印 4 2" xfId="6448"/>
    <cellStyle name="好_B4-B8栋装修做法（9.8）打印 5" xfId="6449"/>
    <cellStyle name="好_B4-B8主体含量指标表9.10" xfId="6450"/>
    <cellStyle name="好_B4-B8主体含量指标表9.10 2" xfId="6451"/>
    <cellStyle name="好_B4-B8主体含量指标表9.10 2 2" xfId="6452"/>
    <cellStyle name="好_B4-B8主体含量指标表9.10 2 2 2" xfId="6453"/>
    <cellStyle name="好_B4-B8主体含量指标表9.10 3" xfId="6454"/>
    <cellStyle name="好_B4-B8主体含量指标表9.10 3 2" xfId="6455"/>
    <cellStyle name="好_B4-B8主体含量指标表9.10 3 2 2" xfId="6456"/>
    <cellStyle name="好_Book5 3 2" xfId="6457"/>
    <cellStyle name="好_BQ（住宅一期） 2 2" xfId="6458"/>
    <cellStyle name="好_BQ（住宅一期） 3" xfId="6459"/>
    <cellStyle name="好_BQ（住宅一期）新" xfId="6460"/>
    <cellStyle name="好_三期三预算书09-3-22_审核说明_甲供材审核明细_4-23东丽湖赛道南景观审核对比表(价格分析）  4" xfId="6461"/>
    <cellStyle name="好_BQ（住宅一期）新 2" xfId="6462"/>
    <cellStyle name="好_BQ（住宅一期）新 2 2" xfId="6463"/>
    <cellStyle name="好_BQ（住宅一期）新 3" xfId="6464"/>
    <cellStyle name="好_BQ1" xfId="6465"/>
    <cellStyle name="好_BQ2（标底） 2 2" xfId="6466"/>
    <cellStyle name="好_BQ2（标底） 3" xfId="6467"/>
    <cellStyle name="好_中天七建2009年9月20日进度申请款B4~B8-审批表 3 2" xfId="6468"/>
    <cellStyle name="好_CWBQ1" xfId="6469"/>
    <cellStyle name="好_CWBQ1 2" xfId="6470"/>
    <cellStyle name="好_魅力二期20100802 2 2" xfId="6471"/>
    <cellStyle name="好_DL-3Q-QZ-0028 2 2" xfId="6472"/>
    <cellStyle name="好_魅力二期20100802 2 3" xfId="6473"/>
    <cellStyle name="好_DL-3Q-QZ-0028 2 3" xfId="6474"/>
    <cellStyle name="好_魅力二期20100802 2 3 2" xfId="6475"/>
    <cellStyle name="好_DL-3Q-QZ-024(三期三金属漆)_审核说明_甲供材审核明细_4-23东丽湖赛道南景观审核对比表(价格分析）  3" xfId="6476"/>
    <cellStyle name="好_DL-3Q-QZ-0028 2 3 2" xfId="6477"/>
    <cellStyle name="好_魅力二期20100802 3 2" xfId="6478"/>
    <cellStyle name="好_DL-3Q-QZ-0028 3 2" xfId="6479"/>
    <cellStyle name="好_魅力二期20100802 4" xfId="6480"/>
    <cellStyle name="好_DL-3Q-QZ-0028 4" xfId="6481"/>
    <cellStyle name="好_DL-3Q-QZ-0028_安装工程综合单价组成表" xfId="6482"/>
    <cellStyle name="好_金隅万科城B标段 2" xfId="6483"/>
    <cellStyle name="好_DL-3Q-QZ-0028_安装工程综合单价组成表 2 3 2" xfId="6484"/>
    <cellStyle name="好_DL-3Q-QZ-0028_安装工程综合单价组成表 3 2" xfId="6485"/>
    <cellStyle name="好_DL-3Q-QZ-0028_安装工程综合单价组成表 4" xfId="6486"/>
    <cellStyle name="好_DL-3Q-QZ-0028_安装工程综合单价组成表 4 2" xfId="6487"/>
    <cellStyle name="好_DL-3Q-QZ-0028_安装工程综合单价组成表 5" xfId="6488"/>
    <cellStyle name="好_DL-3Q-QZ-0028_东丽湖四期自来水抢修审核件 3 2" xfId="6489"/>
    <cellStyle name="好_DL-3Q-QZ-0028_东丽湖四期自来水抢修审核件 4" xfId="6490"/>
    <cellStyle name="好_杏坛项目(安装)-佳兆业集团总包工程模拟清单20101118" xfId="6491"/>
    <cellStyle name="好_DL-3Q-QZ-0028_东丽湖四期自来水抢修审核件 4 2" xfId="6492"/>
    <cellStyle name="好_DL-3Q-QZ-0028_东丽湖四期自来水抢修审核件 5" xfId="6493"/>
    <cellStyle name="千位分隔 2 4" xfId="6494"/>
    <cellStyle name="好_DL-3Q-QZ-0028_甲供材、甲分包配合费" xfId="6495"/>
    <cellStyle name="千位分隔 2 4 3" xfId="6496"/>
    <cellStyle name="好_DL-3Q-QZ-0028_甲供材、甲分包配合费 3" xfId="6497"/>
    <cellStyle name="好_DL-3Q-QZ-0028_甲供材、甲分包配合费 3 2" xfId="6498"/>
    <cellStyle name="千位分隔 2 4 4" xfId="6499"/>
    <cellStyle name="好_DL-3Q-QZ-0028_甲供材、甲分包配合费 4" xfId="6500"/>
    <cellStyle name="好_DL-3Q-QZ-0028_甲供材、甲分包配合费 4 2" xfId="6501"/>
    <cellStyle name="好_DL-3Q-QZ-0028_甲供材审核明细" xfId="6502"/>
    <cellStyle name="好_DL-3Q-QZ-0028_甲供材审核明细 2" xfId="6503"/>
    <cellStyle name="好_DL-3Q-QZ-0028_甲供材审核明细 2 2" xfId="6504"/>
    <cellStyle name="好_DL-3Q-QZ-0028_甲供材审核明细 2 2 2" xfId="6505"/>
    <cellStyle name="好_DL-3Q-QZ-0028_甲供材审核明细 2 3" xfId="6506"/>
    <cellStyle name="好_DL-3Q-QZ-0028_甲供材审核明细 2 3 2" xfId="6507"/>
    <cellStyle name="好_DL-3Q-QZ-0028_甲供材审核明细 2 4" xfId="6508"/>
    <cellStyle name="好_DL-3Q-QZ-0028_甲供材审核明细 3" xfId="6509"/>
    <cellStyle name="好_DL-3Q-QZ-0028_甲供材审核明细 3 2" xfId="6510"/>
    <cellStyle name="好_DL-3Q-QZ-0028_甲供材审核明细 3 2 2" xfId="6511"/>
    <cellStyle name="好_DL-3Q-QZ-0028_甲供材审核明细 3 3" xfId="6512"/>
    <cellStyle name="好_DL-3Q-QZ-0028_甲供材审核明细 3 3 2" xfId="6513"/>
    <cellStyle name="好_DL-3Q-QZ-0028_甲供材审核明细 3 4" xfId="6514"/>
    <cellStyle name="好_DL-3Q-QZ-0028_甲供材审核明细 4 2" xfId="6515"/>
    <cellStyle name="好_三期变更审核090422_四期甲供材结算 2 4" xfId="6516"/>
    <cellStyle name="好_DL-3Q-QZ-0028_甲供材审核明细 5 2" xfId="6517"/>
    <cellStyle name="好_DL-3Q-QZ-0028_甲供材审核明细 6" xfId="6518"/>
    <cellStyle name="好_DL-3Q-QZ-0028_甲供材审核明细_4-23东丽湖赛道南景观审核对比表(价格分析） " xfId="6519"/>
    <cellStyle name="好_DL-3Q-QZ-0028_甲供材审核明细_4-23东丽湖赛道南景观审核对比表(价格分析）  2" xfId="6520"/>
    <cellStyle name="好_甲供材审核明细 2 3" xfId="6521"/>
    <cellStyle name="好_DL-3Q-QZ-0028_甲供材审核明细_4-23东丽湖赛道南景观审核对比表(价格分析）  2 2" xfId="6522"/>
    <cellStyle name="好_DL-3Q-QZ-0028_甲供材审核明细_4-23东丽湖赛道南景观审核对比表(价格分析）  3" xfId="6523"/>
    <cellStyle name="好_甲供材审核明细 3 3" xfId="6524"/>
    <cellStyle name="好_DL-3Q-QZ-0028_甲供材审核明细_4-23东丽湖赛道南景观审核对比表(价格分析）  3 2" xfId="6525"/>
    <cellStyle name="好_DL-3Q-QZ-0028_甲供材审核明细_4-23东丽湖赛道南景观审核对比表(价格分析）  4" xfId="6526"/>
    <cellStyle name="好_DL-3Q-QZ-0028_魅力二期20100802" xfId="6527"/>
    <cellStyle name="好_DL-3Q-QZ-0028_魅力二期20100802 2" xfId="6528"/>
    <cellStyle name="好_DL-3Q-QZ-0028_魅力二期20100802 2 2" xfId="6529"/>
    <cellStyle name="好_DL-3Q-QZ-0028_魅力二期20100802 2 2 2" xfId="6530"/>
    <cellStyle name="好_DL-3Q-QZ-0028_魅力二期20100802 2 3" xfId="6531"/>
    <cellStyle name="好_DL-3Q-QZ-0028_魅力二期20100802 2 3 2" xfId="6532"/>
    <cellStyle name="好_DL-3Q-QZ-0028_魅力二期20100802 2 4" xfId="6533"/>
    <cellStyle name="好_DL-3Q-QZ-0028_魅力二期20100802 3" xfId="6534"/>
    <cellStyle name="好_DL-3Q-QZ-0028_魅力二期20100802 3 2" xfId="6535"/>
    <cellStyle name="好_DL-3Q-QZ-0028_魅力二期20100802 4" xfId="6536"/>
    <cellStyle name="好_DL-3Q-QZ-0028_魅力二期20100802 4 2" xfId="6537"/>
    <cellStyle name="好_DL-3Q-QZ-0028_审核说明 2 2 2" xfId="6538"/>
    <cellStyle name="好_DL-3Q-QZ-0028_审核说明 2 3" xfId="6539"/>
    <cellStyle name="好_DL-3Q-QZ-0028_审核说明 2 3 2" xfId="6540"/>
    <cellStyle name="好_DL-3Q-QZ-0028_审核说明 2 4" xfId="6541"/>
    <cellStyle name="好_六期一非示范区景观招标清单补充清单_南区排盐盲管 3 2" xfId="6542"/>
    <cellStyle name="好_DL-3Q-QZ-0028_审核说明 3 2" xfId="6543"/>
    <cellStyle name="好_DL-3Q-QZ-0028_审核说明 4" xfId="6544"/>
    <cellStyle name="好_DL-3Q-QZ-0028_审核说明 4 2" xfId="6545"/>
    <cellStyle name="好_五期三清单外子目计价20100912 2 2 2" xfId="6546"/>
    <cellStyle name="好_DL-3Q-QZ-0028_审核说明 5" xfId="6547"/>
    <cellStyle name="好_DL-3Q-QZ-0028_审核说明_甲供材审核明细 3" xfId="6548"/>
    <cellStyle name="好_DL-3Q-QZ-0028_审核说明_甲供材审核明细 4" xfId="6549"/>
    <cellStyle name="好_魅力之城二期计价（1-10#）预算出件 2 2 2" xfId="6550"/>
    <cellStyle name="好_DL-3Q-QZ-0028_审核说明_甲供材审核明细 5" xfId="6551"/>
    <cellStyle name="好_DL-3Q-QZ-0028_审核说明_甲供材审核明细 6" xfId="6552"/>
    <cellStyle name="好_三期三预算书09-3-22_甲供材审核明细 2 2" xfId="6553"/>
    <cellStyle name="好_DL-3Q-QZ-0028_审核说明_甲供材审核明细_4-23东丽湖赛道南景观审核对比表(价格分析） " xfId="6554"/>
    <cellStyle name="好_DL-3Q-QZ-0028_审核说明_甲供材审核明细_4-23东丽湖赛道南景观审核对比表(价格分析）  2 2" xfId="6555"/>
    <cellStyle name="好_DL-3Q-QZ-0028_审核说明_甲供材审核明细_4-23东丽湖赛道南景观审核对比表(价格分析）  3" xfId="6556"/>
    <cellStyle name="好_DL-3Q-QZ-0028_审核说明_甲供材审核明细_4-23东丽湖赛道南景观审核对比表(价格分析）  3 2" xfId="6557"/>
    <cellStyle name="好_电气1 4" xfId="6558"/>
    <cellStyle name="好_DL-3Q-QZ-0028_四期甲供材(雨水管)结算" xfId="6559"/>
    <cellStyle name="好_DL-3Q-QZ-0028_四期甲供材(雨水管)结算 2" xfId="6560"/>
    <cellStyle name="好_DL-3Q-QZ-0028_四期甲供材(雨水管)结算 3" xfId="6561"/>
    <cellStyle name="好_复件 佳兆业集团总包工程模拟清单20100916_杏坛项目(安装)-佳兆业集团总包工程模拟清单20101118" xfId="6562"/>
    <cellStyle name="好_DL-3Q-QZ-0028_四期甲供材(雨水管)结算 4" xfId="6563"/>
    <cellStyle name="好_DL-3Q-QZ-0028_四期甲供材(雨水管)结算_4-23东丽湖赛道南景观审核对比表(价格分析） " xfId="6564"/>
    <cellStyle name="好_DL-3Q-QZ-0028_四期甲供材(雨水管)结算_4-23东丽湖赛道南景观审核对比表(价格分析）  2" xfId="6565"/>
    <cellStyle name="好_DL-3Q-QZ-0028_四期甲供材(雨水管)结算_4-23东丽湖赛道南景观审核对比表(价格分析）  2 2" xfId="6566"/>
    <cellStyle name="好_DL-3Q-QZ-0028_四期甲供材结算 2" xfId="6567"/>
    <cellStyle name="好_复件 佳兆业集团总包工程模拟清单20100929 2 3" xfId="6568"/>
    <cellStyle name="好_华阳上品总包清单一标段定（合并）0928（李） 3" xfId="6569"/>
    <cellStyle name="好_M1111111111111_审核说明" xfId="6570"/>
    <cellStyle name="好_DL-3Q-QZ-0028_四期甲供材结算 2 2" xfId="6571"/>
    <cellStyle name="好_华阳上品总包清单一标段定（合并）0928（李） 3 2" xfId="6572"/>
    <cellStyle name="好_M1111111111111_审核说明 2" xfId="6573"/>
    <cellStyle name="好_DL-3Q-QZ-0028_四期甲供材结算 2 2 2" xfId="6574"/>
    <cellStyle name="好_华阳上品总包清单一标段定（合并）0928（李） 4" xfId="6575"/>
    <cellStyle name="好_DL-3Q-QZ-0028_四期甲供材结算 2 3" xfId="6576"/>
    <cellStyle name="好_华阳上品总包清单一标段定（合并）0928（李） 4 2" xfId="6577"/>
    <cellStyle name="好_DL-3Q-QZ-0028_四期甲供材结算 2 3 2" xfId="6578"/>
    <cellStyle name="好_变更012审核_审核说明_甲供材审核明细_4-23东丽湖赛道南景观审核对比表(价格分析）  3 2" xfId="6579"/>
    <cellStyle name="好_华阳上品总包清单一标段定（合并）0928（李） 5" xfId="6580"/>
    <cellStyle name="好_DL-3Q-QZ-0028_四期甲供材结算 2 4" xfId="6581"/>
    <cellStyle name="好_DL-3Q-QZ-0028_四期甲供材结算 3" xfId="6582"/>
    <cellStyle name="好_复件 佳兆业集团总包工程模拟清单20100929 3 3" xfId="6583"/>
    <cellStyle name="好_DL-3Q-QZ-0028_四期甲供材结算 3 2" xfId="6584"/>
    <cellStyle name="好_DL-3Q-QZ-0028_四期甲供材结算 3 2 2" xfId="6585"/>
    <cellStyle name="好_DL-3Q-QZ-0028_四期甲供材结算 3 3" xfId="6586"/>
    <cellStyle name="好_DL-3Q-QZ-0028_四期甲供材结算 3 3 2" xfId="6587"/>
    <cellStyle name="好_DL-3Q-QZ-0028_四期甲供材结算 4" xfId="6588"/>
    <cellStyle name="好_DL-3Q-QZ-0028_四期甲供材结算 4 2" xfId="6589"/>
    <cellStyle name="注释 2" xfId="6590"/>
    <cellStyle name="好_DL-3Q-QZ-0028_四期甲供材结算_4-23东丽湖赛道南景观审核对比表(价格分析）  2" xfId="6591"/>
    <cellStyle name="注释 2 2" xfId="6592"/>
    <cellStyle name="好_DL-3Q-QZ-0028_四期甲供材结算_4-23东丽湖赛道南景观审核对比表(价格分析）  2 2" xfId="6593"/>
    <cellStyle name="注释 3" xfId="6594"/>
    <cellStyle name="好_DL-3Q-QZ-0028_四期甲供材结算_4-23东丽湖赛道南景观审核对比表(价格分析）  3" xfId="6595"/>
    <cellStyle name="注释 3 2" xfId="6596"/>
    <cellStyle name="好_DL-3Q-QZ-0028_四期甲供材结算_4-23东丽湖赛道南景观审核对比表(价格分析）  3 2" xfId="6597"/>
    <cellStyle name="注释 4" xfId="6598"/>
    <cellStyle name="好_DL-3Q-QZ-0028_四期甲供材结算_4-23东丽湖赛道南景观审核对比表(价格分析）  4" xfId="6599"/>
    <cellStyle name="好_DL-3Q-QZ-0028_造价审定封皮 2" xfId="6600"/>
    <cellStyle name="好_DL-3Q-QZ-0028_造价审定封皮 2 2 2" xfId="6601"/>
    <cellStyle name="好_DL-3Q-QZ-0028_造价审定封皮 2 4" xfId="6602"/>
    <cellStyle name="好_DL-3Q-QZ-024(三期三金属漆) 2" xfId="6603"/>
    <cellStyle name="好_DL-3Q-QZ-024(三期三金属漆) 2 2" xfId="6604"/>
    <cellStyle name="好_金沙洲B04地块甲供材、甲限材汇总表（100303） 3 2" xfId="6605"/>
    <cellStyle name="好_DL-3Q-QZ-024(三期三金属漆) 2 3" xfId="6606"/>
    <cellStyle name="好_金沙洲B04地块甲供材、甲限材汇总表（100303） 3 2 2" xfId="6607"/>
    <cellStyle name="好_DL-3Q-QZ-024(三期三金属漆) 2 3 2" xfId="6608"/>
    <cellStyle name="好_金沙洲B04地块甲供材、甲限材汇总表（100303） 3 3" xfId="6609"/>
    <cellStyle name="好_DL-3Q-QZ-024(三期三金属漆) 2 4" xfId="6610"/>
    <cellStyle name="好_DL-3Q-QZ-024(三期三金属漆) 4" xfId="6611"/>
    <cellStyle name="好_DL-3Q-QZ-024(三期三金属漆) 4 2" xfId="6612"/>
    <cellStyle name="好_DL-3Q-QZ-024(三期三金属漆)_安装工程综合单价组成表 2 3 2" xfId="6613"/>
    <cellStyle name="好_DL-3Q-QZ-024(三期三金属漆)_安装工程综合单价组成表 2 4" xfId="6614"/>
    <cellStyle name="好_二次电气汇总 (2) 2 2" xfId="6615"/>
    <cellStyle name="好_DL-3Q-QZ-024(三期三金属漆)_安装工程综合单价组成表 3" xfId="6616"/>
    <cellStyle name="好_二次电气汇总 (2) 2 2 2" xfId="6617"/>
    <cellStyle name="好_DL-3Q-QZ-024(三期三金属漆)_安装工程综合单价组成表 3 2" xfId="6618"/>
    <cellStyle name="好_二次电气汇总 (2) 2 3" xfId="6619"/>
    <cellStyle name="好_DL-3Q-QZ-024(三期三金属漆)_安装工程综合单价组成表 4" xfId="6620"/>
    <cellStyle name="好_二次电气汇总 (2) 2 3 2" xfId="6621"/>
    <cellStyle name="好_DL-3Q-QZ-024(三期三金属漆)_安装工程综合单价组成表 4 2" xfId="6622"/>
    <cellStyle name="好_二次电气汇总 (2) 2 4" xfId="6623"/>
    <cellStyle name="好_DL-3Q-QZ-024(三期三金属漆)_安装工程综合单价组成表 5" xfId="6624"/>
    <cellStyle name="好_DL-3Q-QZ-024(三期三金属漆)_甲供材、甲分包配合费 2 2" xfId="6625"/>
    <cellStyle name="好_DL-3Q-QZ-024(三期三金属漆)_甲供材、甲分包配合费 2 2 2" xfId="6626"/>
    <cellStyle name="好_DL-3Q-QZ-024(三期三金属漆)_甲供材、甲分包配合费 2 3 2" xfId="6627"/>
    <cellStyle name="好_DL-3Q-QZ-024(三期三金属漆)_甲供材、甲分包配合费 2 4" xfId="6628"/>
    <cellStyle name="好_DL-3Q-QZ-024(三期三金属漆)_甲供材、甲分包配合费 3" xfId="6629"/>
    <cellStyle name="好_变更012审核_四期甲供材结算 2 2 2" xfId="6630"/>
    <cellStyle name="好_DL-3Q-QZ-024(三期三金属漆)_甲供材、甲分包配合费 3 2" xfId="6631"/>
    <cellStyle name="好_DL-3Q-QZ-024(三期三金属漆)_甲供材、甲分包配合费 5" xfId="6632"/>
    <cellStyle name="好_二期南外窗口防水处理_四期甲供材结算 4 2" xfId="6633"/>
    <cellStyle name="好_DL-3Q-QZ-024(三期三金属漆)_甲供材审核明细 2" xfId="6634"/>
    <cellStyle name="千分位[0]_laroux" xfId="6635"/>
    <cellStyle name="好_DL-3Q-QZ-024(三期三金属漆)_甲供材审核明细 2 2" xfId="6636"/>
    <cellStyle name="好_DL-3Q-QZ-024(三期三金属漆)_甲供材审核明细 2 2 2" xfId="6637"/>
    <cellStyle name="好_DL-3Q-QZ-024(三期三金属漆)_甲供材审核明细 2 3 2" xfId="6638"/>
    <cellStyle name="好_DL-3Q-QZ-024(三期三金属漆)_甲供材审核明细 3" xfId="6639"/>
    <cellStyle name="好_DL-3Q-QZ-024(三期三金属漆)_甲供材审核明细 3 2" xfId="6640"/>
    <cellStyle name="好_DL-3Q-QZ-024(三期三金属漆)_甲供材审核明细 3 2 2" xfId="6641"/>
    <cellStyle name="好_DL-3Q-QZ-024(三期三金属漆)_甲供材审核明细 5" xfId="6642"/>
    <cellStyle name="好_五期三小院围墙审核对比表 4 2" xfId="6643"/>
    <cellStyle name="好_DL-3Q-QZ-024(三期三金属漆)_甲供材审核明细 6" xfId="6644"/>
    <cellStyle name="好_DL-3Q-QZ-024(三期三金属漆)_甲供材审核明细_4-23东丽湖赛道南景观审核对比表(价格分析）  2 2" xfId="6645"/>
    <cellStyle name="好_DL-3Q-QZ-024(三期三金属漆)_甲供材审核明细_4-23东丽湖赛道南景观审核对比表(价格分析）  3 2" xfId="6646"/>
    <cellStyle name="好_DL-3Q-QZ-024(三期三金属漆)_甲供材审核明细_4-23东丽湖赛道南景观审核对比表(价格分析）  4" xfId="6647"/>
    <cellStyle name="好_DL-3Q-QZ-024(三期三金属漆)_魅力二期20100802" xfId="6648"/>
    <cellStyle name="好_DL-3Q-QZ-024(三期三金属漆)_魅力二期20100802 2 2 2" xfId="6649"/>
    <cellStyle name="好_DL-3Q-QZ-024(三期三金属漆)_魅力二期20100802 3 2" xfId="6650"/>
    <cellStyle name="好_DL-3Q-QZ-024(三期三金属漆)_审核说明" xfId="6651"/>
    <cellStyle name="好_DL-3Q-QZ-024(三期三金属漆)_审核说明 2 2" xfId="6652"/>
    <cellStyle name="好_DL-3Q-QZ-024(三期三金属漆)_审核说明 2 2 2" xfId="6653"/>
    <cellStyle name="好_DL-3Q-QZ-024(三期三金属漆)_审核说明 2 3" xfId="6654"/>
    <cellStyle name="好_三期3-1小院围墙审核 4" xfId="6655"/>
    <cellStyle name="好_DL-3Q-QZ-024(三期三金属漆)_审核说明 2 3 2" xfId="6656"/>
    <cellStyle name="好_DL-3Q-QZ-024(三期三金属漆)_审核说明 2 4" xfId="6657"/>
    <cellStyle name="好_DL-3Q-QZ-024(三期三金属漆)_审核说明 3 2" xfId="6658"/>
    <cellStyle name="好_DL-3Q-QZ-024(三期三金属漆)_审核说明 4 2" xfId="6659"/>
    <cellStyle name="好_DL-3Q-QZ-024(三期三金属漆)_审核说明 5" xfId="6660"/>
    <cellStyle name="好_DL-3Q-QZ-024(三期三金属漆)_审核说明_甲供材审核明细 2 2" xfId="6661"/>
    <cellStyle name="好_DL-3Q-QZ-024(三期三金属漆)_审核说明_甲供材审核明细 2 2 2" xfId="6662"/>
    <cellStyle name="好_DL-3Q-QZ-024(三期三金属漆)_审核说明_甲供材审核明细 2 3" xfId="6663"/>
    <cellStyle name="好_DL-3Q-QZ-024(三期三金属漆)_审核说明_甲供材审核明细 2 3 2" xfId="6664"/>
    <cellStyle name="解释性文本 3 2" xfId="6665"/>
    <cellStyle name="好_DL-3Q-QZ-024(三期三金属漆)_审核说明_甲供材审核明细 2 4" xfId="6666"/>
    <cellStyle name="好_DL-3Q-QZ-024(三期三金属漆)_审核说明_甲供材审核明细 3" xfId="6667"/>
    <cellStyle name="好_DL-3Q-QZ-024(三期三金属漆)_审核说明_甲供材审核明细 3 2" xfId="6668"/>
    <cellStyle name="好_DL-3Q-QZ-024(三期三金属漆)_审核说明_甲供材审核明细 3 2 2" xfId="6669"/>
    <cellStyle name="好_DL-3Q-QZ-024(三期三金属漆)_审核说明_甲供材审核明细 3 3" xfId="6670"/>
    <cellStyle name="好_DL-3Q-QZ-024(三期三金属漆)_审核说明_甲供材审核明细 3 3 2" xfId="6671"/>
    <cellStyle name="好_DL-3Q-QZ-024(三期三金属漆)_审核说明_甲供材审核明细 3 4" xfId="6672"/>
    <cellStyle name="好_DL-3Q-QZ-024(三期三金属漆)_审核说明_甲供材审核明细 4" xfId="6673"/>
    <cellStyle name="好_DL-3Q-QZ-024(三期三金属漆)_审核说明_甲供材审核明细 4 2" xfId="6674"/>
    <cellStyle name="好_DL-3Q-QZ-024(三期三金属漆)_审核说明_甲供材审核明细 5" xfId="6675"/>
    <cellStyle name="好_DL-3Q-QZ-024(三期三金属漆)_审核说明_甲供材审核明细 5 2" xfId="6676"/>
    <cellStyle name="好_DL-3Q-QZ-024(三期三金属漆)_审核说明_甲供材审核明细 6" xfId="6677"/>
    <cellStyle name="汇总 3 3 2 2" xfId="6678"/>
    <cellStyle name="好_DL-3Q-QZ-024(三期三金属漆)_审核说明_甲供材审核明细_4-23东丽湖赛道南景观审核对比表(价格分析）  4" xfId="6679"/>
    <cellStyle name="好_DL-3Q-QZ-024(三期三金属漆)_四期甲供材(雨水管)结算 2 4" xfId="6680"/>
    <cellStyle name="好_DL-3Q-QZ-024(三期三金属漆)_四期甲供材(雨水管)结算 3 3 2" xfId="6681"/>
    <cellStyle name="好_DL-3Q-QZ-024(三期三金属漆)_四期甲供材(雨水管)结算 3 4" xfId="6682"/>
    <cellStyle name="好_DL-3Q-QZ-024(三期三金属漆)_四期甲供材(雨水管)结算 5 2" xfId="6683"/>
    <cellStyle name="好_DL-3Q-QZ-024(三期三金属漆)_四期甲供材(雨水管)结算 6" xfId="6684"/>
    <cellStyle name="好_DL-3Q-QZ-024(三期三金属漆)_四期甲供材(雨水管)结算_4-23东丽湖赛道南景观审核对比表(价格分析） " xfId="6685"/>
    <cellStyle name="好_DL-3Q-QZ-024(三期三金属漆)_四期甲供材(雨水管)结算_4-23东丽湖赛道南景观审核对比表(价格分析）  2" xfId="6686"/>
    <cellStyle name="好_DL-3Q-QZ-024(三期三金属漆)_四期甲供材(雨水管)结算_4-23东丽湖赛道南景观审核对比表(价格分析）  2 2" xfId="6687"/>
    <cellStyle name="好_DL-3Q-QZ-024(三期三金属漆)_四期甲供材(雨水管)结算_4-23东丽湖赛道南景观审核对比表(价格分析）  3" xfId="6688"/>
    <cellStyle name="好_DL-3Q-QZ-024(三期三金属漆)_四期甲供材(雨水管)结算_4-23东丽湖赛道南景观审核对比表(价格分析）  3 2" xfId="6689"/>
    <cellStyle name="好_DL-3Q-QZ-024(三期三金属漆)_四期甲供材(雨水管)结算_4-23东丽湖赛道南景观审核对比表(价格分析）  4" xfId="6690"/>
    <cellStyle name="好_DL-3Q-QZ-024(三期三金属漆)_四期甲供材结算" xfId="6691"/>
    <cellStyle name="好_DL-3Q-QZ-024(三期三金属漆)_四期甲供材结算 2 4" xfId="6692"/>
    <cellStyle name="好_电气1" xfId="6693"/>
    <cellStyle name="好_DL-3Q-QZ-024(三期三金属漆)_四期甲供材结算 3 2 2" xfId="6694"/>
    <cellStyle name="好_DL-3Q-QZ-024(三期三金属漆)_四期甲供材结算 3 3" xfId="6695"/>
    <cellStyle name="好_赛道对量 5" xfId="6696"/>
    <cellStyle name="好_DL-3Q-QZ-024(三期三金属漆)_四期甲供材结算 3 3 2" xfId="6697"/>
    <cellStyle name="好_DL-3Q-QZ-024(三期三金属漆)_四期甲供材结算 3 4" xfId="6698"/>
    <cellStyle name="好_DL-3Q-QZ-024(三期三金属漆)_四期甲供材结算 5 2" xfId="6699"/>
    <cellStyle name="好_DL-3Q-QZ-024(三期三金属漆)_四期甲供材结算_4-23东丽湖赛道南景观审核对比表(价格分析） " xfId="6700"/>
    <cellStyle name="好_DL-3Q-QZ-024(三期三金属漆)_四期甲供材结算_4-23东丽湖赛道南景观审核对比表(价格分析）  2" xfId="6701"/>
    <cellStyle name="好_复件 佳兆业集团总包工程模拟清单20100916 3 3" xfId="6702"/>
    <cellStyle name="好_DL-3Q-QZ-024(三期三金属漆)_四期甲供材结算_4-23东丽湖赛道南景观审核对比表(价格分析）  2 2" xfId="6703"/>
    <cellStyle name="好_DL-3Q-QZ-024(三期三金属漆)_造价审定封皮" xfId="6704"/>
    <cellStyle name="好_DL-3Q-QZ-024(三期三金属漆)_造价审定封皮 2" xfId="6705"/>
    <cellStyle name="好_DL-3Q-QZ-024(三期三金属漆)_造价审定封皮 2 2" xfId="6706"/>
    <cellStyle name="好_DL-3Q-QZ-024(三期三金属漆)_造价审定封皮 2 2 2" xfId="6707"/>
    <cellStyle name="适中 2 5" xfId="6708"/>
    <cellStyle name="好_DL-3Q-QZ-024(三期三金属漆)_造价审定封皮 2 3 2" xfId="6709"/>
    <cellStyle name="好_DL-3Q-QZ-024(三期三金属漆)_造价审定封皮 2 4" xfId="6710"/>
    <cellStyle name="好_爱西兰小镇4#安装 4 2" xfId="6711"/>
    <cellStyle name="好_IDBQ 2 2" xfId="6712"/>
    <cellStyle name="好_IDBQ（备份1）" xfId="6713"/>
    <cellStyle name="好_IDBQ（备份1） 2" xfId="6714"/>
    <cellStyle name="输出 2 3" xfId="6715"/>
    <cellStyle name="好_IDBQ（备份1） 2 2" xfId="6716"/>
    <cellStyle name="好_IDBQ（备份1） 3" xfId="6717"/>
    <cellStyle name="好_M1111111111111 2" xfId="6718"/>
    <cellStyle name="好_M1111111111111 2 2" xfId="6719"/>
    <cellStyle name="好_M1111111111111 3" xfId="6720"/>
    <cellStyle name="计算 2 2 3" xfId="6721"/>
    <cellStyle name="好_M1111111111111 3 2" xfId="6722"/>
    <cellStyle name="好_复件 佳兆业集团总包工程模拟清单20100929_杏坛项目(安装)-佳兆业集团总包工程模拟清单20101118 2 2" xfId="6723"/>
    <cellStyle name="好_二期南外窗口防水处理_四期甲供材(雨水管)结算 4 2" xfId="6724"/>
    <cellStyle name="好_M1111111111111 4" xfId="6725"/>
    <cellStyle name="好_M1111111111111_魅力之城二期计价（土建最终） 2 2 2" xfId="6726"/>
    <cellStyle name="好_M1111111111111_魅力之城二期计价（土建最终） 3" xfId="6727"/>
    <cellStyle name="好_M1111111111111_魅力之城二期计价（土建最终） 3 2" xfId="6728"/>
    <cellStyle name="注释 2 5 2" xfId="6729"/>
    <cellStyle name="好_天津锦庐园一期2#.5#.9#楼-水暖通风 2 3 2" xfId="6730"/>
    <cellStyle name="好_M1111111111111_魅力之城二期计价（土建最终） 4" xfId="6731"/>
    <cellStyle name="好_M1111111111111_魅力之城二期计价（土建最终） 4 2" xfId="6732"/>
    <cellStyle name="好_华阳上品总包清单一标段定（合并）0928（李） 3 2 2" xfId="6733"/>
    <cellStyle name="好_M1111111111111_审核说明 2 2" xfId="6734"/>
    <cellStyle name="好_M1111111111111_审核说明 2 3" xfId="6735"/>
    <cellStyle name="好_M1111111111111_审核说明 2 3 2" xfId="6736"/>
    <cellStyle name="好_M1111111111111_审核说明 2 4" xfId="6737"/>
    <cellStyle name="好_华阳上品总包清单一标段定（合并）0928（李） 3 3" xfId="6738"/>
    <cellStyle name="好_M1111111111111_审核说明 3" xfId="6739"/>
    <cellStyle name="好_M1111111111111_审核说明 4" xfId="6740"/>
    <cellStyle name="好_M1111111111111_审核说明 4 2" xfId="6741"/>
    <cellStyle name="好_M1111111111111_审核说明 5" xfId="6742"/>
    <cellStyle name="好_M1111111111111_审核说明_甲供材审核明细" xfId="6743"/>
    <cellStyle name="好_M1111111111111_审核说明_甲供材审核明细 2 4" xfId="6744"/>
    <cellStyle name="好_M1111111111111_审核说明_甲供材审核明细 3 3 2" xfId="6745"/>
    <cellStyle name="好_M1111111111111_审核说明_甲供材审核明细 3 4" xfId="6746"/>
    <cellStyle name="好_M1111111111111_审核说明_甲供材审核明细_4-23东丽湖赛道南景观审核对比表(价格分析） " xfId="6747"/>
    <cellStyle name="好_M1111111111111_审核说明_甲供材审核明细_4-23东丽湖赛道南景观审核对比表(价格分析）  2" xfId="6748"/>
    <cellStyle name="好_M1111111111111_审核说明_甲供材审核明细_4-23东丽湖赛道南景观审核对比表(价格分析）  2 2" xfId="6749"/>
    <cellStyle name="好_M1111111111111_审核说明_甲供材审核明细_4-23东丽湖赛道南景观审核对比表(价格分析）  3" xfId="6750"/>
    <cellStyle name="好_M1111111111111_审核说明_甲供材审核明细_4-23东丽湖赛道南景观审核对比表(价格分析）  3 2" xfId="6751"/>
    <cellStyle name="计算 2 2 2" xfId="6752"/>
    <cellStyle name="好_RESULTS" xfId="6753"/>
    <cellStyle name="好_RESULTS 2" xfId="6754"/>
    <cellStyle name="好_Sheet1" xfId="6755"/>
    <cellStyle name="好_Sheet1 2" xfId="6756"/>
    <cellStyle name="好_Sheet1 3" xfId="6757"/>
    <cellStyle name="好_Sheet1 3 2" xfId="6758"/>
    <cellStyle name="好_Sheet1 4" xfId="6759"/>
    <cellStyle name="好_Sheet1 4 2" xfId="6760"/>
    <cellStyle name="好_Sheet1 5" xfId="6761"/>
    <cellStyle name="好_Sheet2" xfId="6762"/>
    <cellStyle name="好_二期南变更审核第四批0812129_四期甲供材结算 3" xfId="6763"/>
    <cellStyle name="好_Sheet2 2" xfId="6764"/>
    <cellStyle name="好_二期南变更审核第四批0812129_四期甲供材结算 3 2" xfId="6765"/>
    <cellStyle name="好_Sheet2 2 2" xfId="6766"/>
    <cellStyle name="好_Sheet2 2 2 2" xfId="6767"/>
    <cellStyle name="好_Sheet2 2 3 2" xfId="6768"/>
    <cellStyle name="好_Sheet2 2 4" xfId="6769"/>
    <cellStyle name="好_二期南变更审核第四批0812129_四期甲供材结算 4" xfId="6770"/>
    <cellStyle name="好_Sheet2 3" xfId="6771"/>
    <cellStyle name="好_二期南变更审核第四批0812129_四期甲供材结算 4 2" xfId="6772"/>
    <cellStyle name="好_Sheet2 3 2" xfId="6773"/>
    <cellStyle name="好_东丽湖五期二上机件——安装部分 4" xfId="6774"/>
    <cellStyle name="好_爱西兰小镇4#安装 2 2 2" xfId="6775"/>
    <cellStyle name="好_爱西兰小镇4#安装 2 3" xfId="6776"/>
    <cellStyle name="好_爱西兰小镇4#安装 2 3 2" xfId="6777"/>
    <cellStyle name="好_爱西兰小镇4#安装 2 4" xfId="6778"/>
    <cellStyle name="好_爱西兰小镇4#安装 3 2" xfId="6779"/>
    <cellStyle name="好_变更012审核_造价审定封皮 2 2" xfId="6780"/>
    <cellStyle name="好_爱西兰小镇4#安装 5" xfId="6781"/>
    <cellStyle name="好_编制说明" xfId="6782"/>
    <cellStyle name="好_编制说明 2" xfId="6783"/>
    <cellStyle name="好_甲供材清单汇总 2 3" xfId="6784"/>
    <cellStyle name="好_编制说明 2 2" xfId="6785"/>
    <cellStyle name="好_甲供材清单汇总 2 3 2" xfId="6786"/>
    <cellStyle name="好_编制说明 2 2 2" xfId="6787"/>
    <cellStyle name="好_编制说明 2 3 2" xfId="6788"/>
    <cellStyle name="好_编制说明 2 4" xfId="6789"/>
    <cellStyle name="好_编制说明 3 2" xfId="6790"/>
    <cellStyle name="好_编制说明 4" xfId="6791"/>
    <cellStyle name="好_变更012审核" xfId="6792"/>
    <cellStyle name="好_变更012审核 2" xfId="6793"/>
    <cellStyle name="好_变更012审核 2 2 2" xfId="6794"/>
    <cellStyle name="好_变更012审核 2 3" xfId="6795"/>
    <cellStyle name="好_变更012审核 2 3 2" xfId="6796"/>
    <cellStyle name="好_变更012审核 2 4" xfId="6797"/>
    <cellStyle name="好_变更012审核 3" xfId="6798"/>
    <cellStyle name="好_变更012审核 4" xfId="6799"/>
    <cellStyle name="好_变更012审核 4 2" xfId="6800"/>
    <cellStyle name="好_变更012审核 5" xfId="6801"/>
    <cellStyle name="好_变更012审核_安装工程综合单价组成表 2" xfId="6802"/>
    <cellStyle name="好_变更012审核_安装工程综合单价组成表 2 2 2" xfId="6803"/>
    <cellStyle name="好_变更012审核_安装工程综合单价组成表 2 3" xfId="6804"/>
    <cellStyle name="好_变更012审核_安装工程综合单价组成表 2 3 2" xfId="6805"/>
    <cellStyle name="好_变更012审核_安装工程综合单价组成表 3" xfId="6806"/>
    <cellStyle name="好_变更012审核_安装工程综合单价组成表 4" xfId="6807"/>
    <cellStyle name="好_变更012审核_安装工程综合单价组成表 5" xfId="6808"/>
    <cellStyle name="好_变更012审核_东丽湖四期自来水抢修审核件 2 2 2" xfId="6809"/>
    <cellStyle name="好_变更012审核_东丽湖四期自来水抢修审核件 2 3" xfId="6810"/>
    <cellStyle name="好_变更012审核_东丽湖四期自来水抢修审核件 2 3 2" xfId="6811"/>
    <cellStyle name="好_变更012审核_东丽湖四期自来水抢修审核件 2 4" xfId="6812"/>
    <cellStyle name="好_变更012审核_东丽湖四期自来水抢修审核件 4" xfId="6813"/>
    <cellStyle name="好_变更012审核_东丽湖四期自来水抢修审核件 5" xfId="6814"/>
    <cellStyle name="好_变更012审核_甲供材、甲分包配合费 2 2" xfId="6815"/>
    <cellStyle name="好_变更012审核_甲供材、甲分包配合费 2 2 2" xfId="6816"/>
    <cellStyle name="好_变更012审核_甲供材、甲分包配合费 2 3" xfId="6817"/>
    <cellStyle name="好_变更012审核_甲供材、甲分包配合费 2 3 2" xfId="6818"/>
    <cellStyle name="好_变更012审核_甲供材、甲分包配合费 2 4" xfId="6819"/>
    <cellStyle name="好_变更012审核_甲供材、甲分包配合费 4 2" xfId="6820"/>
    <cellStyle name="好_变更012审核_甲供材、甲分包配合费 5" xfId="6821"/>
    <cellStyle name="好_变更012审核_甲供材审核明细" xfId="6822"/>
    <cellStyle name="好_变更012审核_甲供材审核明细 2" xfId="6823"/>
    <cellStyle name="好_变更012审核_甲供材审核明细 2 2" xfId="6824"/>
    <cellStyle name="好_变更012审核_甲供材审核明细 2 2 2" xfId="6825"/>
    <cellStyle name="解释性文本 3 5" xfId="6826"/>
    <cellStyle name="好_变更012审核_甲供材审核明细 2 3 2" xfId="6827"/>
    <cellStyle name="好_变更012审核_甲供材审核明细 2 4" xfId="6828"/>
    <cellStyle name="好_变更012审核_甲供材审核明细 3" xfId="6829"/>
    <cellStyle name="好_变更012审核_甲供材审核明细 3 2" xfId="6830"/>
    <cellStyle name="好_变更012审核_甲供材审核明细 3 2 2" xfId="6831"/>
    <cellStyle name="好_变更012审核_甲供材审核明细 3 3" xfId="6832"/>
    <cellStyle name="好_变更012审核_甲供材审核明细 3 3 2" xfId="6833"/>
    <cellStyle name="好_变更012审核_甲供材审核明细 3 4" xfId="6834"/>
    <cellStyle name="好_变更012审核_甲供材审核明细 4" xfId="6835"/>
    <cellStyle name="好_变更012审核_甲供材审核明细 6" xfId="6836"/>
    <cellStyle name="好_变更012审核_甲供材审核明细_4-23东丽湖赛道南景观审核对比表(价格分析）  2 2" xfId="6837"/>
    <cellStyle name="好_变更012审核_甲供材审核明细_4-23东丽湖赛道南景观审核对比表(价格分析）  3 2" xfId="6838"/>
    <cellStyle name="好_变更012审核_甲供材审核明细_4-23东丽湖赛道南景观审核对比表(价格分析）  4" xfId="6839"/>
    <cellStyle name="好_变更012审核_魅力二期20100802" xfId="6840"/>
    <cellStyle name="好_变更012审核_四期甲供材(雨水管)结算 2 3" xfId="6841"/>
    <cellStyle name="好_变更012审核_魅力二期20100802 2" xfId="6842"/>
    <cellStyle name="好_变更012审核_四期甲供材(雨水管)结算 2 3 2" xfId="6843"/>
    <cellStyle name="好_变更012审核_魅力二期20100802 2 2" xfId="6844"/>
    <cellStyle name="好_变更012审核_魅力二期20100802 2 3" xfId="6845"/>
    <cellStyle name="好_变更012审核_魅力二期20100802 2 3 2" xfId="6846"/>
    <cellStyle name="好_变更012审核_魅力二期20100802 4" xfId="6847"/>
    <cellStyle name="好_变更012审核_魅力二期20100802 5" xfId="6848"/>
    <cellStyle name="好_变更012审核_审核说明" xfId="6849"/>
    <cellStyle name="好_变更012审核_审核说明 2" xfId="6850"/>
    <cellStyle name="好_变更012审核_审核说明 3" xfId="6851"/>
    <cellStyle name="好_变更012审核_审核说明 3 2" xfId="6852"/>
    <cellStyle name="好_变更012审核_审核说明 4 2" xfId="6853"/>
    <cellStyle name="好_变更012审核_审核说明 5" xfId="6854"/>
    <cellStyle name="好_变更012审核_审核说明_甲供材审核明细" xfId="6855"/>
    <cellStyle name="好_变更012审核_审核说明_甲供材审核明细 2 3 2" xfId="6856"/>
    <cellStyle name="好_变更012审核_审核说明_甲供材审核明细_4-23东丽湖赛道南景观审核对比表(价格分析） " xfId="6857"/>
    <cellStyle name="好_变更012审核_审核说明_甲供材审核明细_4-23东丽湖赛道南景观审核对比表(价格分析）  2" xfId="6858"/>
    <cellStyle name="好_变更012审核_审核说明_甲供材审核明细_4-23东丽湖赛道南景观审核对比表(价格分析）  2 2" xfId="6859"/>
    <cellStyle name="好_变更012审核_审核说明_甲供材审核明细_4-23东丽湖赛道南景观审核对比表(价格分析）  3" xfId="6860"/>
    <cellStyle name="好_变更012审核_四期甲供材(雨水管)结算 2 2 2" xfId="6861"/>
    <cellStyle name="好_变更012审核_四期甲供材(雨水管)结算 2 4" xfId="6862"/>
    <cellStyle name="好_变更012审核_四期甲供材(雨水管)结算 3 2" xfId="6863"/>
    <cellStyle name="好_变更012审核_四期甲供材(雨水管)结算 3 2 2" xfId="6864"/>
    <cellStyle name="好_变更012审核_四期甲供材(雨水管)结算 3 3" xfId="6865"/>
    <cellStyle name="好_变更012审核_四期甲供材(雨水管)结算 3 3 2" xfId="6866"/>
    <cellStyle name="好_变更012审核_四期甲供材(雨水管)结算 3 4" xfId="6867"/>
    <cellStyle name="好_变更012审核_四期甲供材(雨水管)结算 4" xfId="6868"/>
    <cellStyle name="好_变更012审核_四期甲供材(雨水管)结算 4 2" xfId="6869"/>
    <cellStyle name="好_变更012审核_四期甲供材(雨水管)结算 5 2" xfId="6870"/>
    <cellStyle name="好_变更012审核_四期甲供材(雨水管)结算_4-23东丽湖赛道南景观审核对比表(价格分析） " xfId="6871"/>
    <cellStyle name="好_变更012审核_四期甲供材(雨水管)结算_4-23东丽湖赛道南景观审核对比表(价格分析）  2" xfId="6872"/>
    <cellStyle name="好_变更012审核_四期甲供材(雨水管)结算_4-23东丽湖赛道南景观审核对比表(价格分析）  2 2" xfId="6873"/>
    <cellStyle name="好_变更012审核_四期甲供材(雨水管)结算_4-23东丽湖赛道南景观审核对比表(价格分析）  3" xfId="6874"/>
    <cellStyle name="好_变更012审核_四期甲供材(雨水管)结算_4-23东丽湖赛道南景观审核对比表(价格分析）  4" xfId="6875"/>
    <cellStyle name="好_变更012审核_四期甲供材结算 2 2" xfId="6876"/>
    <cellStyle name="好_变更012审核_四期甲供材结算 2 3" xfId="6877"/>
    <cellStyle name="好_变更012审核_四期甲供材结算 2 3 2" xfId="6878"/>
    <cellStyle name="好_变更012审核_四期甲供材结算 2 4" xfId="6879"/>
    <cellStyle name="好_变更012审核_四期甲供材结算 3" xfId="6880"/>
    <cellStyle name="好_变更012审核_四期甲供材结算 3 2" xfId="6881"/>
    <cellStyle name="好_变更012审核_四期甲供材结算 3 2 2" xfId="6882"/>
    <cellStyle name="好_变更012审核_四期甲供材结算 3 3" xfId="6883"/>
    <cellStyle name="好_变更012审核_四期甲供材结算 3 3 2" xfId="6884"/>
    <cellStyle name="好_变更012审核_四期甲供材结算 3 4" xfId="6885"/>
    <cellStyle name="好_变更012审核_四期甲供材结算 4" xfId="6886"/>
    <cellStyle name="好_变更012审核_四期甲供材结算 4 2" xfId="6887"/>
    <cellStyle name="好_变更012审核_四期甲供材结算 5" xfId="6888"/>
    <cellStyle name="好_变更012审核_四期甲供材结算 5 2" xfId="6889"/>
    <cellStyle name="好_变更012审核_四期甲供材结算_4-23东丽湖赛道南景观审核对比表(价格分析）  2" xfId="6890"/>
    <cellStyle name="好_变更012审核_四期甲供材结算_4-23东丽湖赛道南景观审核对比表(价格分析）  2 2" xfId="6891"/>
    <cellStyle name="好_三期三预算书09-3-22_魅力二期20100802 4 2" xfId="6892"/>
    <cellStyle name="好_变更012审核_四期甲供材结算_4-23东丽湖赛道南景观审核对比表(价格分析）  3" xfId="6893"/>
    <cellStyle name="好_总包预算造价对比表 2" xfId="6894"/>
    <cellStyle name="好_变更012审核_四期甲供材结算_4-23东丽湖赛道南景观审核对比表(价格分析）  3 2" xfId="6895"/>
    <cellStyle name="好_总包预算造价对比表 2 2" xfId="6896"/>
    <cellStyle name="好_变更012审核_四期甲供材结算_4-23东丽湖赛道南景观审核对比表(价格分析）  4" xfId="6897"/>
    <cellStyle name="好_总包预算造价对比表 3" xfId="6898"/>
    <cellStyle name="好_变更012审核_造价审定封皮" xfId="6899"/>
    <cellStyle name="好_变更012审核_造价审定封皮 2" xfId="6900"/>
    <cellStyle name="好_变更012审核_造价审定封皮 2 3" xfId="6901"/>
    <cellStyle name="好_变更012审核_造价审定封皮 2 3 2" xfId="6902"/>
    <cellStyle name="好_变更012审核_造价审定封皮 2 4" xfId="6903"/>
    <cellStyle name="好_变更012审核_造价审定封皮 5" xfId="6904"/>
    <cellStyle name="好_参六期一赛道一硬景清单 2 3 2" xfId="6905"/>
    <cellStyle name="好_中天七建2009年9月20日进度申请款B4~B8-审批表 4" xfId="6906"/>
    <cellStyle name="好_参六期一赛道一硬景清单 2 4" xfId="6907"/>
    <cellStyle name="千位分隔 16 2" xfId="6908"/>
    <cellStyle name="好_车库安装" xfId="6909"/>
    <cellStyle name="好_车库安装 2" xfId="6910"/>
    <cellStyle name="好_车库安装 2 2" xfId="6911"/>
    <cellStyle name="好_车库安装 2 2 2" xfId="6912"/>
    <cellStyle name="千位分隔[0] 3" xfId="6913"/>
    <cellStyle name="好_车库安装 2 3" xfId="6914"/>
    <cellStyle name="好_车库安装 2 3 2" xfId="6915"/>
    <cellStyle name="好_车库安装 2 4" xfId="6916"/>
    <cellStyle name="好_车库安装 3" xfId="6917"/>
    <cellStyle name="好_车库安装 3 2" xfId="6918"/>
    <cellStyle name="好_车库安装 4" xfId="6919"/>
    <cellStyle name="好_电气1 4 2" xfId="6920"/>
    <cellStyle name="好_电气1 5" xfId="6921"/>
    <cellStyle name="好_电气1_1" xfId="6922"/>
    <cellStyle name="好_电气1_1 3" xfId="6923"/>
    <cellStyle name="好_电气1_1 3 2" xfId="6924"/>
    <cellStyle name="好_电气1_1 3 2 2" xfId="6925"/>
    <cellStyle name="好_电气1_1 3 3" xfId="6926"/>
    <cellStyle name="好_电气1_1 4" xfId="6927"/>
    <cellStyle name="好_电气1_1 4 2" xfId="6928"/>
    <cellStyle name="好_电气2" xfId="6929"/>
    <cellStyle name="好_电气2 2" xfId="6930"/>
    <cellStyle name="好_电气2 3" xfId="6931"/>
    <cellStyle name="好_电气2 4 2" xfId="6932"/>
    <cellStyle name="好_电气2 5" xfId="6933"/>
    <cellStyle name="好_东丽湖六期一南景观清单-初版" xfId="6934"/>
    <cellStyle name="好_东丽湖六期一南软景 2 2" xfId="6935"/>
    <cellStyle name="好_东丽湖六期一南软景 3" xfId="6936"/>
    <cellStyle name="好_东丽湖六期一南软景 3 2" xfId="6937"/>
    <cellStyle name="好_东丽湖六期一南软景 4" xfId="6938"/>
    <cellStyle name="好_东丽湖六期一总包预算相关模板 2 3" xfId="6939"/>
    <cellStyle name="好_东丽湖六期一总包预算相关模板 2 4" xfId="6940"/>
    <cellStyle name="好_东丽湖赛道一软景清单 2 2" xfId="6941"/>
    <cellStyle name="好_东丽湖赛道一软景清单 2 3" xfId="6942"/>
    <cellStyle name="好_东丽湖赛道一软景清单 2 3 2" xfId="6943"/>
    <cellStyle name="好_东丽湖赛道一软景清单 2 4" xfId="6944"/>
    <cellStyle name="好_三期三预算书09-3-22_造价审定封皮 3 2" xfId="6945"/>
    <cellStyle name="好_东丽湖赛道一软景清单 4" xfId="6946"/>
    <cellStyle name="好_东丽湖赛道一软景清单 5" xfId="6947"/>
    <cellStyle name="好_东丽湖四期自来水抢修审核件" xfId="6948"/>
    <cellStyle name="好_东丽湖四期自来水抢修审核件 2 3 2" xfId="6949"/>
    <cellStyle name="千位分隔 2 2 2 2 3" xfId="6950"/>
    <cellStyle name="好_东丽湖四期自来水抢修审核件 2 4" xfId="6951"/>
    <cellStyle name="好_东丽湖四期自来水抢修审核件 3" xfId="6952"/>
    <cellStyle name="好_东丽湖四期自来水抢修审核件 3 2" xfId="6953"/>
    <cellStyle name="好_三期三预算书09-3-22_审核说明_甲供材审核明细 2 3" xfId="6954"/>
    <cellStyle name="好_东丽湖五期二上机件——安装部分 2" xfId="6955"/>
    <cellStyle name="好_东丽湖五期二上机件——安装部分 3" xfId="6956"/>
    <cellStyle name="好_东丽湖五期二上机件——安装部分 5" xfId="6957"/>
    <cellStyle name="好_二次电气汇总 (2)" xfId="6958"/>
    <cellStyle name="好_二次电气汇总 (2) 2" xfId="6959"/>
    <cellStyle name="好_二次电气汇总 (2) 3" xfId="6960"/>
    <cellStyle name="好_二次电气汇总 (2) 4" xfId="6961"/>
    <cellStyle name="好_二次电气汇总 (2) 4 2" xfId="6962"/>
    <cellStyle name="好_二次电气汇总 (2) 5" xfId="6963"/>
    <cellStyle name="好_二期南变更审核第四批0812129 2" xfId="6964"/>
    <cellStyle name="好_二期南变更审核第四批0812129 2 2" xfId="6965"/>
    <cellStyle name="好_二期南变更审核第四批0812129 2 3" xfId="6966"/>
    <cellStyle name="好_二期南变更审核第四批0812129 2 4" xfId="6967"/>
    <cellStyle name="好_二期南变更审核第四批0812129_四期甲供材(雨水管)结算" xfId="6968"/>
    <cellStyle name="好_二期南变更审核第四批0812129_四期甲供材(雨水管)结算 2 2" xfId="6969"/>
    <cellStyle name="好_二期南变更审核第四批0812129_四期甲供材(雨水管)结算 2 3" xfId="6970"/>
    <cellStyle name="好_二期南变更审核第四批0812129_四期甲供材(雨水管)结算 2 3 2" xfId="6971"/>
    <cellStyle name="好_二期南变更审核第四批0812129_四期甲供材(雨水管)结算 2 4" xfId="6972"/>
    <cellStyle name="好_二期南变更审核第四批0812129_四期甲供材(雨水管)结算 4" xfId="6973"/>
    <cellStyle name="好_二期南变更审核第四批0812129_四期甲供材(雨水管)结算 4 2" xfId="6974"/>
    <cellStyle name="好_二期南变更审核第四批0812129_四期甲供材(雨水管)结算 5" xfId="6975"/>
    <cellStyle name="好_二期南变更审核第四批0812129_四期甲供材结算 2" xfId="6976"/>
    <cellStyle name="好_二期南变更审核第四批0812129_四期甲供材结算 2 2" xfId="6977"/>
    <cellStyle name="好_二期南变更审核第四批0812129_四期甲供材结算 2 3 2" xfId="6978"/>
    <cellStyle name="好_二期南变更审核第四批0812129_四期甲供材结算 2 4" xfId="6979"/>
    <cellStyle name="好_二期南外窗口防水处理_四期甲供材(雨水管)结算 3 2" xfId="6980"/>
    <cellStyle name="好_复件 佳兆业集团总包工程模拟清单20100929_杏坛项目(安装)-佳兆业集团总包工程模拟清单20101118 2" xfId="6981"/>
    <cellStyle name="好_二期南外窗口防水处理_四期甲供材(雨水管)结算 4" xfId="6982"/>
    <cellStyle name="好_复件 佳兆业集团总包工程模拟清单20100929_杏坛项目(安装)-佳兆业集团总包工程模拟清单20101118 3" xfId="6983"/>
    <cellStyle name="好_二期南外窗口防水处理_四期甲供材(雨水管)结算 5" xfId="6984"/>
    <cellStyle name="好_二期南外窗口防水处理_四期甲供材结算" xfId="6985"/>
    <cellStyle name="好_二期南外窗口防水处理_四期甲供材结算 2" xfId="6986"/>
    <cellStyle name="好_二期南外窗口防水处理_四期甲供材结算 3" xfId="6987"/>
    <cellStyle name="好_三期三预算书09-3-22_魅力二期20100802" xfId="6988"/>
    <cellStyle name="好_二期南外窗口防水处理_四期甲供材结算 3 2" xfId="6989"/>
    <cellStyle name="好_二期南外窗口防水处理_四期甲供材结算 4" xfId="6990"/>
    <cellStyle name="好_封面、说明、汇总表" xfId="6991"/>
    <cellStyle name="好_封面、说明、汇总表 2" xfId="6992"/>
    <cellStyle name="好_封面、说明、汇总表 2 2" xfId="6993"/>
    <cellStyle name="好_封面、说明、汇总表 2 2 2" xfId="6994"/>
    <cellStyle name="好_三期三预算书09-3-22_魅力二期20100802 2 3 2" xfId="6995"/>
    <cellStyle name="好_封面、说明、汇总表 2 3" xfId="6996"/>
    <cellStyle name="好_封面、说明、汇总表 3 2" xfId="6997"/>
    <cellStyle name="好_封面、说明、汇总表 4" xfId="6998"/>
    <cellStyle name="好_封面、说明、汇总表 4 2" xfId="6999"/>
    <cellStyle name="好_封面、说明、汇总表 5" xfId="7000"/>
    <cellStyle name="好_三期变更审核090422_四期甲供材结算" xfId="7001"/>
    <cellStyle name="好_三期三预算书09-3-22_魅力二期20100802 2 2 2" xfId="7002"/>
    <cellStyle name="好_附件三(住宅土建)" xfId="7003"/>
    <cellStyle name="好_复件 佳兆业集团总包工程模拟清单20100916 4 2" xfId="7004"/>
    <cellStyle name="好_附件三(住宅土建) 2 2" xfId="7005"/>
    <cellStyle name="千位分隔 4 5 2" xfId="7006"/>
    <cellStyle name="好_附件四(住宅) 2" xfId="7007"/>
    <cellStyle name="好_附件四(住宅) 2 2" xfId="7008"/>
    <cellStyle name="好_复件 佳兆业集团总包工程模拟清单20100916 2" xfId="7009"/>
    <cellStyle name="好_复件 佳兆业集团总包工程模拟清单20100916 2 2" xfId="7010"/>
    <cellStyle name="好_复件 佳兆业集团总包工程模拟清单20100916 2 3" xfId="7011"/>
    <cellStyle name="好_复件 佳兆业集团总包工程模拟清单20100916 3" xfId="7012"/>
    <cellStyle name="好_复件 佳兆业集团总包工程模拟清单20100916 3 2" xfId="7013"/>
    <cellStyle name="好_三期三预算书09-3-22_魅力二期20100802 2 2" xfId="7014"/>
    <cellStyle name="好_复件 佳兆业集团总包工程模拟清单20100916 4" xfId="7015"/>
    <cellStyle name="好_总包预算审核表（二期一终版0528）车库组价 2 3" xfId="7016"/>
    <cellStyle name="好_复件 佳兆业集团总包工程模拟清单20100916_杏坛项目(安装)-佳兆业集团总包工程模拟清单20101118 4 2" xfId="7017"/>
    <cellStyle name="好_复件 佳兆业集团总包工程模拟清单20100916_杏坛项目(安装)-佳兆业集团总包工程模拟清单20101118 5" xfId="7018"/>
    <cellStyle name="好_复件 佳兆业集团总包工程模拟清单20100929" xfId="7019"/>
    <cellStyle name="好_复件 佳兆业集团总包工程模拟清单20100929 2" xfId="7020"/>
    <cellStyle name="好_华阳上品总包清单一标段定（合并）0928（李）" xfId="7021"/>
    <cellStyle name="好_复件 佳兆业集团总包工程模拟清单20100929 2 2" xfId="7022"/>
    <cellStyle name="好_华阳上品总包清单一标段定（合并）0928（李） 2" xfId="7023"/>
    <cellStyle name="好_复件 佳兆业集团总包工程模拟清单20100929 2 2 2" xfId="7024"/>
    <cellStyle name="好_华阳上品总包清单一标段定（合并）0928（李） 2 2" xfId="7025"/>
    <cellStyle name="好_复件 佳兆业集团总包工程模拟清单20100929 3" xfId="7026"/>
    <cellStyle name="好_复件 佳兆业集团总包工程模拟清单20100929 3 2" xfId="7027"/>
    <cellStyle name="好_复件 佳兆业集团总包工程模拟清单20100929 4" xfId="7028"/>
    <cellStyle name="好_复件 佳兆业集团总包工程模拟清单20100929 4 2" xfId="7029"/>
    <cellStyle name="好_复件 佳兆业集团总包工程模拟清单20100929 5" xfId="7030"/>
    <cellStyle name="好_复件 佳兆业集团总包工程模拟清单20100929_杏坛项目(安装)-佳兆业集团总包工程模拟清单20101118" xfId="7031"/>
    <cellStyle name="好_复件 佳兆业集团总包工程模拟清单20100929_杏坛项目(安装)-佳兆业集团总包工程模拟清单20101118 3 2" xfId="7032"/>
    <cellStyle name="好_复件 佳兆业集团总包工程模拟清单20100929_杏坛项目(安装)-佳兆业集团总包工程模拟清单20101118 3 2 2" xfId="7033"/>
    <cellStyle name="好_复件 佳兆业集团总包工程模拟清单20100929_杏坛项目(安装)-佳兆业集团总包工程模拟清单20101118 3 3" xfId="7034"/>
    <cellStyle name="好_复件 佳兆业集团总包工程模拟清单20100929_杏坛项目(安装)-佳兆业集团总包工程模拟清单20101118 4 2" xfId="7035"/>
    <cellStyle name="好_复件 佳兆业集团总包工程模拟清单20100929_杏坛项目(安装)-佳兆业集团总包工程模拟清单20101118 5" xfId="7036"/>
    <cellStyle name="好_副本魅力二期20100622 2 3 2" xfId="7037"/>
    <cellStyle name="好_副本魅力二期20100622 2 4" xfId="7038"/>
    <cellStyle name="好_副本魅力二期20100622 3 2" xfId="7039"/>
    <cellStyle name="好_副本魅力二期20100622 4" xfId="7040"/>
    <cellStyle name="好_副本魅力二期20100622 4 2" xfId="7041"/>
    <cellStyle name="好_副本魅力二期20100622 5" xfId="7042"/>
    <cellStyle name="好_工程单价表1" xfId="7043"/>
    <cellStyle name="好_工程单价表8" xfId="7044"/>
    <cellStyle name="好_工程单价表8 2" xfId="7045"/>
    <cellStyle name="好_工程单价表8 2 2" xfId="7046"/>
    <cellStyle name="好_公园五号精装修工程第二标段1--9#楼" xfId="7047"/>
    <cellStyle name="好_公园五号精装修工程第二标段1--9#楼 2" xfId="7048"/>
    <cellStyle name="好_华阳上品总包清单一标段定（合并）0928（李） 2 2 2" xfId="7049"/>
    <cellStyle name="好_华阳上品总包清单一标段定（合并）0928（李） 2 3" xfId="7050"/>
    <cellStyle name="好_华阳上品总包清单一标段定（合并）0928（李）_杏坛项目(安装)-佳兆业集团总包工程模拟清单20101118" xfId="7051"/>
    <cellStyle name="好_华阳上品总包清单一标段定（合并）0928（李）_杏坛项目(安装)-佳兆业集团总包工程模拟清单20101118 2" xfId="7052"/>
    <cellStyle name="好_华阳上品总包清单一标段定（合并）0928（李）_杏坛项目(安装)-佳兆业集团总包工程模拟清单20101118 2 2" xfId="7053"/>
    <cellStyle name="好_三期三预算书09-3-22_魅力二期20100802 5" xfId="7054"/>
    <cellStyle name="好_审核说明 4 2" xfId="7055"/>
    <cellStyle name="好_华阳上品总包清单一标段定（合并）0928（李）_杏坛项目(安装)-佳兆业集团总包工程模拟清单20101118 2 3" xfId="7056"/>
    <cellStyle name="好_华阳上品总包清单一标段定（合并）0928（李）_杏坛项目(安装)-佳兆业集团总包工程模拟清单20101118 3" xfId="7057"/>
    <cellStyle name="好_华阳上品总包清单一标段定（合并）0928（李）_杏坛项目(安装)-佳兆业集团总包工程模拟清单20101118 3 2" xfId="7058"/>
    <cellStyle name="好_华阳上品总包清单一标段定（合并）0928（李）_杏坛项目(安装)-佳兆业集团总包工程模拟清单20101118 3 2 2" xfId="7059"/>
    <cellStyle name="好_华阳上品总包清单一标段定（合并）0928（李）_杏坛项目(安装)-佳兆业集团总包工程模拟清单20101118 3 3" xfId="7060"/>
    <cellStyle name="好_汇总表 2 2 2" xfId="7061"/>
    <cellStyle name="好_汇总表 3" xfId="7062"/>
    <cellStyle name="好_汇总表 3 2" xfId="7063"/>
    <cellStyle name="好_汇总表 4" xfId="7064"/>
    <cellStyle name="好_审核说明_甲供材审核明细 5 2" xfId="7065"/>
    <cellStyle name="好_汇总表 5" xfId="7066"/>
    <cellStyle name="好_甲供材清单汇总 2 2 2" xfId="7067"/>
    <cellStyle name="好_甲供材清单汇总 3" xfId="7068"/>
    <cellStyle name="好_甲供材清单汇总 5" xfId="7069"/>
    <cellStyle name="好_甲供材审核明细" xfId="7070"/>
    <cellStyle name="好_甲供材审核明细 2" xfId="7071"/>
    <cellStyle name="好_甲供材审核明细 2 2" xfId="7072"/>
    <cellStyle name="好_甲供材审核明细 2 3 2" xfId="7073"/>
    <cellStyle name="好_甲供材审核明细 2 4" xfId="7074"/>
    <cellStyle name="好_甲供材审核明细 3" xfId="7075"/>
    <cellStyle name="好_甲供材审核明细 3 2" xfId="7076"/>
    <cellStyle name="好_六期一非示范区景观招标清单补充清单_南区排盐盲管" xfId="7077"/>
    <cellStyle name="好_甲供材审核明细 3 2 2" xfId="7078"/>
    <cellStyle name="好_六期一非示范区景观招标清单补充清单_南区排盐盲管 2" xfId="7079"/>
    <cellStyle name="好_总包预算造价对比表 2 2 2" xfId="7080"/>
    <cellStyle name="好_甲供材审核明细 3 4" xfId="7081"/>
    <cellStyle name="好_甲供材审核明细 4" xfId="7082"/>
    <cellStyle name="好_甲供材审核明细 4 2" xfId="7083"/>
    <cellStyle name="好_甲供材审核明细 5" xfId="7084"/>
    <cellStyle name="好_甲供材审核明细 5 2" xfId="7085"/>
    <cellStyle name="好_甲供材审核明细 6" xfId="7086"/>
    <cellStyle name="好_三期变更审核090422_四期甲供材(雨水管)结算 4" xfId="7087"/>
    <cellStyle name="好_甲供材审核明细_4-23东丽湖赛道南景观审核对比表(价格分析） " xfId="7088"/>
    <cellStyle name="好_三期变更审核090422_四期甲供材(雨水管)结算 4 2" xfId="7089"/>
    <cellStyle name="好_甲供材审核明细_4-23东丽湖赛道南景观审核对比表(价格分析）  2" xfId="7090"/>
    <cellStyle name="好_甲供材审核明细_4-23东丽湖赛道南景观审核对比表(价格分析）  2 2" xfId="7091"/>
    <cellStyle name="好_甲供材审核明细_4-23东丽湖赛道南景观审核对比表(价格分析）  3" xfId="7092"/>
    <cellStyle name="好_甲供材审核明细_4-23东丽湖赛道南景观审核对比表(价格分析）  3 2" xfId="7093"/>
    <cellStyle name="好_甲供材审核明细_4-23东丽湖赛道南景观审核对比表(价格分析）  4" xfId="7094"/>
    <cellStyle name="好_金科精装计算稿--地面" xfId="7095"/>
    <cellStyle name="好_金沙洲B04地块甲供材、甲限材汇总表（100303） 2 2" xfId="7096"/>
    <cellStyle name="好_金沙洲B04地块甲供材、甲限材汇总表（100303） 2 2 2" xfId="7097"/>
    <cellStyle name="好_金沙洲B04地块甲供材、甲限材汇总表（100303） 2 3" xfId="7098"/>
    <cellStyle name="好_金沙洲B04地块甲供材、甲限材汇总表（100303） 3" xfId="7099"/>
    <cellStyle name="好_金沙洲B04地块甲供材、甲限材汇总表（100303） 4 2" xfId="7100"/>
    <cellStyle name="好_金沙洲B04地块甲供材、甲限材汇总表（100303） 5" xfId="7101"/>
    <cellStyle name="好_金隅万科城A标段" xfId="7102"/>
    <cellStyle name="好_金隅万科城A标段 2" xfId="7103"/>
    <cellStyle name="好_六期一非示范区景观招标清单补充清单" xfId="7104"/>
    <cellStyle name="好_六期一非示范区景观招标清单补充清单 2 3" xfId="7105"/>
    <cellStyle name="好_六期一非示范区景观招标清单补充清单_南区排盐盲管 2 2" xfId="7106"/>
    <cellStyle name="好_六期一非示范区景观招标清单补充清单_南区排盐盲管 3" xfId="7107"/>
    <cellStyle name="好_六期一非示范区景观招标清单补充清单_南区排盐盲管 4" xfId="7108"/>
    <cellStyle name="好_龙湖回迁房报价表总表(合同附件)5(1).7 2" xfId="7109"/>
    <cellStyle name="好_龙湖回迁房报价表总表(合同附件)5(1).7 2 2" xfId="7110"/>
    <cellStyle name="好_龙湖回迁房报价表总表(合同附件)5(1).7 3" xfId="7111"/>
    <cellStyle name="货币 2 2 2" xfId="7112"/>
    <cellStyle name="好_魅力二期15#楼100825 2" xfId="7113"/>
    <cellStyle name="好_魅力二期15#楼100825 2 2" xfId="7114"/>
    <cellStyle name="好_魅力二期15#楼100825 2 3" xfId="7115"/>
    <cellStyle name="好_魅力二期15#楼100825 2 4" xfId="7116"/>
    <cellStyle name="好_魅力二期15#楼100825 3" xfId="7117"/>
    <cellStyle name="好_魅力二期15#楼100825 3 2" xfId="7118"/>
    <cellStyle name="好_魅力二期15、17、18及地下室 2" xfId="7119"/>
    <cellStyle name="好_魅力二期15、17、18及地下室 2 2 2" xfId="7120"/>
    <cellStyle name="好_魅力二期15、17、18及地下室 2 3" xfId="7121"/>
    <cellStyle name="好_魅力二期15、17、18及地下室 3" xfId="7122"/>
    <cellStyle name="好_魅力二期15、17、18及地下室 3 2" xfId="7123"/>
    <cellStyle name="好_魅力二期15、17、18及地下室 4 2" xfId="7124"/>
    <cellStyle name="好_魅力二期15、17、18及地下室 5" xfId="7125"/>
    <cellStyle name="好_魅力二期20100622出件 2 2 2" xfId="7126"/>
    <cellStyle name="好_魅力二期20100622出件 2 3" xfId="7127"/>
    <cellStyle name="好_魅力二期20100622出件 4 2" xfId="7128"/>
    <cellStyle name="好_魅力二期20100622出件 5" xfId="7129"/>
    <cellStyle name="好_魅力三模板" xfId="7130"/>
    <cellStyle name="好_魅力三模板 2" xfId="7131"/>
    <cellStyle name="好_魅力三模板 2 2" xfId="7132"/>
    <cellStyle name="好_魅力三模板 2 2 2" xfId="7133"/>
    <cellStyle name="好_魅力三模板 2 3 2" xfId="7134"/>
    <cellStyle name="好_魅力三模板 2 4" xfId="7135"/>
    <cellStyle name="好_魅力三模板 3" xfId="7136"/>
    <cellStyle name="好_魅力三模板 3 2" xfId="7137"/>
    <cellStyle name="好_魅力三模板 4" xfId="7138"/>
    <cellStyle name="好_魅力三模板 4 2" xfId="7139"/>
    <cellStyle name="好_魅力之城二期计价（1-10#）预算出件 2 2" xfId="7140"/>
    <cellStyle name="好_魅力之城二期计价（1-10#）预算出件 2 3 2" xfId="7141"/>
    <cellStyle name="好_魅力之城二期计价（1-10#）预算出件 2 4" xfId="7142"/>
    <cellStyle name="好_魅力之城二期计价（1-10#）预算出件 4" xfId="7143"/>
    <cellStyle name="好_魅力之城二期计价（1-10#）预算出件 4 2" xfId="7144"/>
    <cellStyle name="好_魅力之城二期计价（1-10#）预算出件 5" xfId="7145"/>
    <cellStyle name="好_赛道对量" xfId="7146"/>
    <cellStyle name="好_赛道对量 2" xfId="7147"/>
    <cellStyle name="好_赛道对量 2 2 2" xfId="7148"/>
    <cellStyle name="好_赛道对量 2 3" xfId="7149"/>
    <cellStyle name="好_赛道对量 2 3 2" xfId="7150"/>
    <cellStyle name="好_赛道对量 3" xfId="7151"/>
    <cellStyle name="好_赛道对量 3 2" xfId="7152"/>
    <cellStyle name="好_赛道对量 4" xfId="7153"/>
    <cellStyle name="好_赛道对量 4 2" xfId="7154"/>
    <cellStyle name="好_三期3-1小院围墙审核" xfId="7155"/>
    <cellStyle name="好_三期3-1小院围墙审核 2" xfId="7156"/>
    <cellStyle name="好_三期3-1小院围墙审核 2 2 2" xfId="7157"/>
    <cellStyle name="好_三期3-1小院围墙审核 2 4" xfId="7158"/>
    <cellStyle name="好_三期3-1小院围墙审核 3" xfId="7159"/>
    <cellStyle name="好_三期3-1小院围墙审核 3 2" xfId="7160"/>
    <cellStyle name="好_三期3-1小院围墙审核 4 2" xfId="7161"/>
    <cellStyle name="好_三期变更审核090422" xfId="7162"/>
    <cellStyle name="好_三期变更审核090422 2 2 2" xfId="7163"/>
    <cellStyle name="好_万科清水蓝湾（海港城）项目二期高层 2" xfId="7164"/>
    <cellStyle name="好_三期变更审核090422 2 3" xfId="7165"/>
    <cellStyle name="寘嬫愗傝_PRODUCT DETAIL Q1" xfId="7166"/>
    <cellStyle name="好_万科清水蓝湾（海港城）项目二期高层 3" xfId="7167"/>
    <cellStyle name="好_三期变更审核090422 2 4" xfId="7168"/>
    <cellStyle name="好_三期变更审核090422 3 2" xfId="7169"/>
    <cellStyle name="好_三期变更审核090422 4 2" xfId="7170"/>
    <cellStyle name="好_三期变更审核090422 5" xfId="7171"/>
    <cellStyle name="好_三期变更审核090422_四期甲供材(雨水管)结算 2 2" xfId="7172"/>
    <cellStyle name="好_三期变更审核090422_四期甲供材(雨水管)结算 2 2 2" xfId="7173"/>
    <cellStyle name="好_三期变更审核090422_四期甲供材(雨水管)结算 2 3" xfId="7174"/>
    <cellStyle name="好_三期变更审核090422_四期甲供材(雨水管)结算 2 3 2" xfId="7175"/>
    <cellStyle name="好_三期变更审核090422_四期甲供材(雨水管)结算 2 4" xfId="7176"/>
    <cellStyle name="好_三期变更审核090422_四期甲供材(雨水管)结算 3" xfId="7177"/>
    <cellStyle name="好_三期变更审核090422_四期甲供材(雨水管)结算 3 2" xfId="7178"/>
    <cellStyle name="好_三期变更审核090422_四期甲供材(雨水管)结算 5" xfId="7179"/>
    <cellStyle name="好_三期变更审核090422_四期甲供材结算 2" xfId="7180"/>
    <cellStyle name="好_三期变更审核090422_四期甲供材结算 2 2" xfId="7181"/>
    <cellStyle name="好_三期变更审核090422_四期甲供材结算 2 2 2" xfId="7182"/>
    <cellStyle name="好_三期变更审核090422_四期甲供材结算 2 3" xfId="7183"/>
    <cellStyle name="好_三期变更审核090422_四期甲供材结算 2 3 2" xfId="7184"/>
    <cellStyle name="好_三期变更审核090422_四期甲供材结算 3 2" xfId="7185"/>
    <cellStyle name="好_三期变更审核090422_四期甲供材结算 4" xfId="7186"/>
    <cellStyle name="好_三期变更审核090422_四期甲供材结算 4 2" xfId="7187"/>
    <cellStyle name="好_三期变更审核090422_四期甲供材结算 5" xfId="7188"/>
    <cellStyle name="好_三期三预算书09-3-22_安装工程综合单价组成表 2 2 2" xfId="7189"/>
    <cellStyle name="好_三期三预算书09-3-22_安装工程综合单价组成表 2 3" xfId="7190"/>
    <cellStyle name="好_三期三预算书09-3-22_安装工程综合单价组成表 2 3 2" xfId="7191"/>
    <cellStyle name="好_三期三预算书09-3-22_安装工程综合单价组成表 2 4" xfId="7192"/>
    <cellStyle name="好_三期三预算书09-3-22_安装工程综合单价组成表 4 2" xfId="7193"/>
    <cellStyle name="好_三期三预算书09-3-22_安装工程综合单价组成表 5" xfId="7194"/>
    <cellStyle name="好_三期三预算书09-3-22_东丽湖四期自来水抢修审核件 2 2 2" xfId="7195"/>
    <cellStyle name="好_三期三预算书09-3-22_东丽湖四期自来水抢修审核件 3" xfId="7196"/>
    <cellStyle name="好_三期三预算书09-3-22_东丽湖四期自来水抢修审核件 3 2" xfId="7197"/>
    <cellStyle name="好_三期三预算书09-3-22_甲供材、甲分包配合费" xfId="7198"/>
    <cellStyle name="好_水泵房审核对比表 2" xfId="7199"/>
    <cellStyle name="好_三期三预算书09-3-22_甲供材审核明细 2" xfId="7200"/>
    <cellStyle name="注释 2 2 2 2" xfId="7201"/>
    <cellStyle name="好_三期三预算书09-3-22_甲供材审核明细 2 3" xfId="7202"/>
    <cellStyle name="好_三期三预算书09-3-22_甲供材审核明细 2 4" xfId="7203"/>
    <cellStyle name="好_三期三预算书09-3-22_甲供材审核明细 3" xfId="7204"/>
    <cellStyle name="好_三期三预算书09-3-22_甲供材审核明细 3 2" xfId="7205"/>
    <cellStyle name="好_三期三预算书09-3-22_甲供材审核明细 3 2 2" xfId="7206"/>
    <cellStyle name="注释 2 2 3 2" xfId="7207"/>
    <cellStyle name="好_三期三预算书09-3-22_甲供材审核明细 3 3" xfId="7208"/>
    <cellStyle name="好_三期三预算书09-3-22_甲供材审核明细 3 3 2" xfId="7209"/>
    <cellStyle name="好_三期三预算书09-3-22_甲供材审核明细 3 4" xfId="7210"/>
    <cellStyle name="好_三期三预算书09-3-22_甲供材审核明细 4" xfId="7211"/>
    <cellStyle name="好_三期三预算书09-3-22_甲供材审核明细 4 2" xfId="7212"/>
    <cellStyle name="好_三期三预算书09-3-22_甲供材审核明细 5" xfId="7213"/>
    <cellStyle name="好_三期三预算书09-3-22_魅力二期20100802 2" xfId="7214"/>
    <cellStyle name="好_三期三预算书09-3-22_魅力二期20100802 2 4" xfId="7215"/>
    <cellStyle name="好_三期三预算书09-3-22_审核说明 2" xfId="7216"/>
    <cellStyle name="好_三期三预算书09-3-22_审核说明 2 2" xfId="7217"/>
    <cellStyle name="好_三期三预算书09-3-22_审核说明 2 4" xfId="7218"/>
    <cellStyle name="好_三期三预算书09-3-22_审核说明 2 2 2" xfId="7219"/>
    <cellStyle name="好_三期三预算书09-3-22_审核说明 2 3" xfId="7220"/>
    <cellStyle name="好_三期三预算书09-3-22_审核说明 2 3 2" xfId="7221"/>
    <cellStyle name="好_三期三预算书09-3-22_审核说明 3" xfId="7222"/>
    <cellStyle name="好_三期三预算书09-3-22_审核说明 3 2" xfId="7223"/>
    <cellStyle name="好_三期三预算书09-3-22_审核说明 4" xfId="7224"/>
    <cellStyle name="好_三期三预算书09-3-22_审核说明 4 2" xfId="7225"/>
    <cellStyle name="好_三期三预算书09-3-22_审核说明_甲供材审核明细 2 2" xfId="7226"/>
    <cellStyle name="好_三期三预算书09-3-22_审核说明_甲供材审核明细 2 2 2" xfId="7227"/>
    <cellStyle name="好_三期三预算书09-3-22_审核说明_甲供材审核明细 2 3 2" xfId="7228"/>
    <cellStyle name="好_三期三预算书09-3-22_审核说明_甲供材审核明细 3" xfId="7229"/>
    <cellStyle name="好_三期三预算书09-3-22_审核说明_甲供材审核明细 3 2" xfId="7230"/>
    <cellStyle name="好_三期三预算书09-3-22_审核说明_甲供材审核明细 4" xfId="7231"/>
    <cellStyle name="好_三期三预算书09-3-22_审核说明_甲供材审核明细 5" xfId="7232"/>
    <cellStyle name="好_三期三预算书09-3-22_审核说明_甲供材审核明细 5 2" xfId="7233"/>
    <cellStyle name="好_三期三预算书09-3-22_四期甲供材(雨水管)结算" xfId="7234"/>
    <cellStyle name="好_三期三预算书09-3-22_四期甲供材(雨水管)结算 2" xfId="7235"/>
    <cellStyle name="好_三期三预算书09-3-22_四期甲供材(雨水管)结算 2 2" xfId="7236"/>
    <cellStyle name="好_三期三预算书09-3-22_四期甲供材(雨水管)结算 2 2 2" xfId="7237"/>
    <cellStyle name="好_三期三预算书09-3-22_四期甲供材(雨水管)结算 2 3" xfId="7238"/>
    <cellStyle name="千位分隔 2" xfId="7239"/>
    <cellStyle name="好_三期三预算书09-3-22_四期甲供材(雨水管)结算 2 4" xfId="7240"/>
    <cellStyle name="好_三期三预算书09-3-22_四期甲供材(雨水管)结算 3" xfId="7241"/>
    <cellStyle name="好_三期三预算书09-3-22_四期甲供材(雨水管)结算 3 2 2" xfId="7242"/>
    <cellStyle name="好_三期三预算书09-3-22_四期甲供材(雨水管)结算 3 3" xfId="7243"/>
    <cellStyle name="好_三期三预算书09-3-22_四期甲供材(雨水管)结算 3 3 2" xfId="7244"/>
    <cellStyle name="好_三期三预算书09-3-22_四期甲供材(雨水管)结算 3 4" xfId="7245"/>
    <cellStyle name="好_五期三清单外子目计价20100912 2 2" xfId="7246"/>
    <cellStyle name="好_三期三预算书09-3-22_四期甲供材(雨水管)结算 4" xfId="7247"/>
    <cellStyle name="好_三期三预算书09-3-22_四期甲供材(雨水管)结算 4 2" xfId="7248"/>
    <cellStyle name="好_三期三预算书09-3-22_四期甲供材(雨水管)结算 5" xfId="7249"/>
    <cellStyle name="好_三期三预算书09-3-22_四期甲供材(雨水管)结算 5 2" xfId="7250"/>
    <cellStyle name="好_三期三预算书09-3-22_四期甲供材(雨水管)结算 6" xfId="7251"/>
    <cellStyle name="好_三期三预算书09-3-22_四期甲供材(雨水管)结算_4-23东丽湖赛道南景观审核对比表(价格分析） " xfId="7252"/>
    <cellStyle name="好_三期三预算书09-3-22_四期甲供材(雨水管)结算_4-23东丽湖赛道南景观审核对比表(价格分析）  2" xfId="7253"/>
    <cellStyle name="好_三期三预算书09-3-22_四期甲供材(雨水管)结算_4-23东丽湖赛道南景观审核对比表(价格分析）  2 2" xfId="7254"/>
    <cellStyle name="好_三期三预算书09-3-22_四期甲供材结算" xfId="7255"/>
    <cellStyle name="好_三期三预算书09-3-22_四期甲供材结算 2 3 2" xfId="7256"/>
    <cellStyle name="好_三期三预算书09-3-22_四期甲供材结算 3 4" xfId="7257"/>
    <cellStyle name="好_三期三预算书09-3-22_四期甲供材结算 4" xfId="7258"/>
    <cellStyle name="好_三期三预算书09-3-22_四期甲供材结算 4 2" xfId="7259"/>
    <cellStyle name="好_三期三预算书09-3-22_四期甲供材结算 5" xfId="7260"/>
    <cellStyle name="好_三期三预算书09-3-22_四期甲供材结算 5 2" xfId="7261"/>
    <cellStyle name="好_三期三预算书09-3-22_四期甲供材结算_4-23东丽湖赛道南景观审核对比表(价格分析）  2" xfId="7262"/>
    <cellStyle name="好_三期三预算书09-3-22_四期甲供材结算_4-23东丽湖赛道南景观审核对比表(价格分析）  2 2" xfId="7263"/>
    <cellStyle name="好_三期三预算书09-3-22_四期甲供材结算_4-23东丽湖赛道南景观审核对比表(价格分析）  3" xfId="7264"/>
    <cellStyle name="好_三期三预算书09-3-22_造价审定封皮" xfId="7265"/>
    <cellStyle name="好_三期三预算书09-3-22_造价审定封皮 2" xfId="7266"/>
    <cellStyle name="好_三期三预算书09-3-22_造价审定封皮 2 2" xfId="7267"/>
    <cellStyle name="好_三期三预算书09-3-22_造价审定封皮 2 2 2" xfId="7268"/>
    <cellStyle name="好_三期三预算书09-3-22_造价审定封皮 2 3" xfId="7269"/>
    <cellStyle name="好_三期三预算书09-3-22_造价审定封皮 2 4" xfId="7270"/>
    <cellStyle name="好_三期三预算书09-3-22_造价审定封皮 5" xfId="7271"/>
    <cellStyle name="好_佘山项目示范区景观绿化工程招标清单2016.04.201" xfId="7272"/>
    <cellStyle name="好_佘山项目示范区景观绿化工程招标清单2016.04.201 2" xfId="7273"/>
    <cellStyle name="好_审核说明 2" xfId="7274"/>
    <cellStyle name="好_审核说明 2 2 2" xfId="7275"/>
    <cellStyle name="好_审核说明 2 3" xfId="7276"/>
    <cellStyle name="好_审核说明 2 3 2" xfId="7277"/>
    <cellStyle name="好_审核说明 3" xfId="7278"/>
    <cellStyle name="好_审核说明 3 2" xfId="7279"/>
    <cellStyle name="好_审核说明 4" xfId="7280"/>
    <cellStyle name="好_审核说明 5" xfId="7281"/>
    <cellStyle name="好_审核说明_甲供材审核明细 2 2 2" xfId="7282"/>
    <cellStyle name="好_审核说明_甲供材审核明细 2 3" xfId="7283"/>
    <cellStyle name="好_审核说明_甲供材审核明细 2 3 2" xfId="7284"/>
    <cellStyle name="好_审核说明_甲供材审核明细 2 4" xfId="7285"/>
    <cellStyle name="货币 2 2 3" xfId="7286"/>
    <cellStyle name="好_审核说明_甲供材审核明细 3 2 2" xfId="7287"/>
    <cellStyle name="好_审核说明_甲供材审核明细 3 3" xfId="7288"/>
    <cellStyle name="货币 2 3 3" xfId="7289"/>
    <cellStyle name="好_审核说明_甲供材审核明细 3 3 2" xfId="7290"/>
    <cellStyle name="好_审核说明_甲供材审核明细 3 4" xfId="7291"/>
    <cellStyle name="好_审核说明_甲供材审核明细 4 2" xfId="7292"/>
    <cellStyle name="好_审核说明_甲供材审核明细 5" xfId="7293"/>
    <cellStyle name="好_审核说明_甲供材审核明细_4-23东丽湖赛道南景观审核对比表(价格分析） " xfId="7294"/>
    <cellStyle name="好_审核说明_甲供材审核明细_4-23东丽湖赛道南景观审核对比表(价格分析）  2" xfId="7295"/>
    <cellStyle name="好_审核说明_甲供材审核明细_4-23东丽湖赛道南景观审核对比表(价格分析）  2 2" xfId="7296"/>
    <cellStyle name="好_审核说明_甲供材审核明细_4-23东丽湖赛道南景观审核对比表(价格分析）  4" xfId="7297"/>
    <cellStyle name="好_石材清单报价(万科城1)" xfId="7298"/>
    <cellStyle name="好_水泵房审核对比表" xfId="7299"/>
    <cellStyle name="好_水泵房审核对比表 3" xfId="7300"/>
    <cellStyle name="好_水泵房审核对比表 4" xfId="7301"/>
    <cellStyle name="好_水泵房审核对比表 4 2" xfId="7302"/>
    <cellStyle name="好_水泵房审核对比表 5" xfId="7303"/>
    <cellStyle name="好_四化精装 2" xfId="7304"/>
    <cellStyle name="好_四期生项审核对比表" xfId="7305"/>
    <cellStyle name="好_四期生项审核对比表 2" xfId="7306"/>
    <cellStyle name="好_四期生项审核对比表 2 2" xfId="7307"/>
    <cellStyle name="好_四期生项审核对比表 2 2 2" xfId="7308"/>
    <cellStyle name="好_四期生项审核对比表 2 4" xfId="7309"/>
    <cellStyle name="好_四期生项审核对比表 3" xfId="7310"/>
    <cellStyle name="好_四期生项审核对比表 3 2" xfId="7311"/>
    <cellStyle name="好_四期生项审核对比表 4 2" xfId="7312"/>
    <cellStyle name="好_四期生项审核对比表 5" xfId="7313"/>
    <cellStyle name="好_算量图 2 2" xfId="7314"/>
    <cellStyle name="输入 2 2 2 2" xfId="7315"/>
    <cellStyle name="好_算量图 3" xfId="7316"/>
    <cellStyle name="输入 2 2 3" xfId="7317"/>
    <cellStyle name="好_算量图 3 2" xfId="7318"/>
    <cellStyle name="输入 2 2 3 2" xfId="7319"/>
    <cellStyle name="好_算量图 4" xfId="7320"/>
    <cellStyle name="输入 2 2 4" xfId="7321"/>
    <cellStyle name="好_天津锦庐园一期2#.5#.9#楼-水暖通风" xfId="7322"/>
    <cellStyle name="好_天津锦庐园一期2#.5#.9#楼-水暖通风 2" xfId="7323"/>
    <cellStyle name="注释 2 4 2" xfId="7324"/>
    <cellStyle name="好_天津锦庐园一期2#.5#.9#楼-水暖通风 2 2 2" xfId="7325"/>
    <cellStyle name="注释 2 5" xfId="7326"/>
    <cellStyle name="好_天津锦庐园一期2#.5#.9#楼-水暖通风 2 3" xfId="7327"/>
    <cellStyle name="好_天津锦庐园一期2#.5#.9#楼-水暖通风 5" xfId="7328"/>
    <cellStyle name="好_挑板及景观塔外装" xfId="7329"/>
    <cellStyle name="好_图纸问题-8.20" xfId="7330"/>
    <cellStyle name="好_图纸问题-8.20 2" xfId="7331"/>
    <cellStyle name="好_万科清水蓝湾（海港城）项目二期高层" xfId="7332"/>
    <cellStyle name="好_万科清水蓝湾（海港城）项目二期高层 2 3" xfId="7333"/>
    <cellStyle name="汇总 2 2 2 2" xfId="7334"/>
    <cellStyle name="好_万科清水蓝湾（海港城）项目二期高层 2 3 2" xfId="7335"/>
    <cellStyle name="汇总 2 2 2 2 2" xfId="7336"/>
    <cellStyle name="好_万科清水蓝湾（海港城）项目二期高层 2 4" xfId="7337"/>
    <cellStyle name="汇总 2 2 2 3" xfId="7338"/>
    <cellStyle name="好_万科清水蓝湾（海港城）项目二期高层 3 2" xfId="7339"/>
    <cellStyle name="好_万科清水蓝湾（海港城）项目二期高层 4" xfId="7340"/>
    <cellStyle name="好_万科清水蓝湾（海港城）项目二期高层 4 2" xfId="7341"/>
    <cellStyle name="好_万科清水蓝湾（海港城）项目二期高层 5" xfId="7342"/>
    <cellStyle name="好_万科清水蓝湾（海港城）项目二期高层预算模板" xfId="7343"/>
    <cellStyle name="好_万科清水蓝湾（海港城）项目二期高层预算模板 2" xfId="7344"/>
    <cellStyle name="好_万科清水蓝湾（海港城）项目二期预算表格 2" xfId="7345"/>
    <cellStyle name="好_万科清水蓝湾（海港城）项目二期预算表格 2 2" xfId="7346"/>
    <cellStyle name="好_杏坛项目(安装)-佳兆业集团总包工程模拟清单20101118 3 3" xfId="7347"/>
    <cellStyle name="好_万科清水蓝湾（海港城）项目二期预算表格 3" xfId="7348"/>
    <cellStyle name="好_万科清水蓝湾（海港城）项目二期预算表格 4" xfId="7349"/>
    <cellStyle name="好_万科清水蓝湾（海港城）项目二期预算表格 5" xfId="7350"/>
    <cellStyle name="好_五期三清单外子目计价20100912" xfId="7351"/>
    <cellStyle name="好_五期三清单外子目计价20100912 2" xfId="7352"/>
    <cellStyle name="好_五期三小院围墙审核对比表 2" xfId="7353"/>
    <cellStyle name="好_五期三小院围墙审核对比表 2 2" xfId="7354"/>
    <cellStyle name="好_五期三小院围墙审核对比表 2 3" xfId="7355"/>
    <cellStyle name="好_五期三小院围墙审核对比表 3 2" xfId="7356"/>
    <cellStyle name="好_五期三小院围墙审核对比表 4" xfId="7357"/>
    <cellStyle name="好_五期三小院围墙审核对比表 5" xfId="7358"/>
    <cellStyle name="好_五期三硬景合同清单 2" xfId="7359"/>
    <cellStyle name="强调文字颜色 3 2 2 3" xfId="7360"/>
    <cellStyle name="好_五期三硬景合同清单 2 2 2" xfId="7361"/>
    <cellStyle name="货币 3 4" xfId="7362"/>
    <cellStyle name="好_五期三硬景合同清单 2 3" xfId="7363"/>
    <cellStyle name="好_五期三硬景合同清单 2 3 2" xfId="7364"/>
    <cellStyle name="好_五期三硬景合同清单 2 4" xfId="7365"/>
    <cellStyle name="好_五期三硬景合同清单 3" xfId="7366"/>
    <cellStyle name="强调文字颜色 3 2 2 4" xfId="7367"/>
    <cellStyle name="好_五期三硬景合同清单 4 2" xfId="7368"/>
    <cellStyle name="好_五期三硬景合同清单 5" xfId="7369"/>
    <cellStyle name="好_五期三硬景合同清单_南区排盐盲管 2" xfId="7370"/>
    <cellStyle name="好_五期三硬景合同清单_南区排盐盲管 2 2" xfId="7371"/>
    <cellStyle name="好_杏坛项目(安装)-佳兆业集团总包工程模拟清单20101118 2" xfId="7372"/>
    <cellStyle name="好_杏坛项目(安装)-佳兆业集团总包工程模拟清单20101118 2 2" xfId="7373"/>
    <cellStyle name="好_杏坛项目(安装)-佳兆业集团总包工程模拟清单20101118 2 3" xfId="7374"/>
    <cellStyle name="好_杏坛项目(安装)-佳兆业集团总包工程模拟清单20101118 3 2" xfId="7375"/>
    <cellStyle name="好_总包预算审核表 5" xfId="7376"/>
    <cellStyle name="好_杏坛项目(安装)-佳兆业集团总包工程模拟清单20101118 3 2 2" xfId="7377"/>
    <cellStyle name="好_中天七建2009年9月20日进度申请款B4~B8-审批表 2 2 2" xfId="7378"/>
    <cellStyle name="好_中天七建2009年9月20日进度申请款B4~B8-审批表 2 3" xfId="7379"/>
    <cellStyle name="好_中天七建2009年9月20日进度申请款B4~B8-审批表 3 2 2" xfId="7380"/>
    <cellStyle name="好_中天七建2009年9月20日进度申请款B4~B8-审批表 3 3" xfId="7381"/>
    <cellStyle name="好_中天七建2009年9月20日进度申请款B4~B8-审批表 4 2" xfId="7382"/>
    <cellStyle name="好_中天七建2009年9月20日进度申请款B4~B8-审批表 5" xfId="7383"/>
    <cellStyle name="好_总包预算审核表" xfId="7384"/>
    <cellStyle name="好_总包预算审核表 2 2" xfId="7385"/>
    <cellStyle name="好_总包预算审核表 2 2 2" xfId="7386"/>
    <cellStyle name="好_总包预算审核表 2 3" xfId="7387"/>
    <cellStyle name="好_总包预算审核表 2 4" xfId="7388"/>
    <cellStyle name="好_总包预算审核表 3" xfId="7389"/>
    <cellStyle name="好_总包预算审核表 4" xfId="7390"/>
    <cellStyle name="好_总包预算审核表 4 2" xfId="7391"/>
    <cellStyle name="好_总包预算审核表（二期一终版0528）车库组价 2 2 2" xfId="7392"/>
    <cellStyle name="好_总包预算审核表（二期一终版0528）车库组价 2 4" xfId="7393"/>
    <cellStyle name="好_总包预算审核表（二期一终版0528）车库组价 3 2" xfId="7394"/>
    <cellStyle name="好_总包预算审核表（二期一终版0528）车库组价 4" xfId="7395"/>
    <cellStyle name="好_总包预算审核表（二期一终版0528）车库组价 4 2" xfId="7396"/>
    <cellStyle name="好_总包预算审核表（二期一终版0528）车库组价 5" xfId="7397"/>
    <cellStyle name="好_总包预算造价对比表 2 3" xfId="7398"/>
    <cellStyle name="好_总包预算造价对比表 3 2 2" xfId="7399"/>
    <cellStyle name="好_总包预算造价对比表 4" xfId="7400"/>
    <cellStyle name="好_总包预算造价对比表 4 2" xfId="7401"/>
    <cellStyle name="汇总 2 3 2" xfId="7402"/>
    <cellStyle name="汇总 2 3 2 2" xfId="7403"/>
    <cellStyle name="汇总 2 6" xfId="7404"/>
    <cellStyle name="汇总 3 2 2 2" xfId="7405"/>
    <cellStyle name="货币 2 2" xfId="7406"/>
    <cellStyle name="货币 2 2 2 2" xfId="7407"/>
    <cellStyle name="货币 2 3" xfId="7408"/>
    <cellStyle name="货币 2 3 2" xfId="7409"/>
    <cellStyle name="货币 2 4 2" xfId="7410"/>
    <cellStyle name="货币 2 5" xfId="7411"/>
    <cellStyle name="货币 3" xfId="7412"/>
    <cellStyle name="货币 3 2" xfId="7413"/>
    <cellStyle name="货币 3 2 3" xfId="7414"/>
    <cellStyle name="输入 2 6" xfId="7415"/>
    <cellStyle name="货币 3 3" xfId="7416"/>
    <cellStyle name="货币 3 3 2 2" xfId="7417"/>
    <cellStyle name="货币 3 3 3" xfId="7418"/>
    <cellStyle name="货币 3 4 2" xfId="7419"/>
    <cellStyle name="货币 3 5" xfId="7420"/>
    <cellStyle name="货币 3 5 2" xfId="7421"/>
    <cellStyle name="计算 2" xfId="7422"/>
    <cellStyle name="计算 2 2" xfId="7423"/>
    <cellStyle name="计算 2 3" xfId="7424"/>
    <cellStyle name="计算 2 4" xfId="7425"/>
    <cellStyle name="计算 2 5" xfId="7426"/>
    <cellStyle name="计算 3" xfId="7427"/>
    <cellStyle name="计算 3 2" xfId="7428"/>
    <cellStyle name="检查单元格 2 5" xfId="7429"/>
    <cellStyle name="检查单元格 2 6" xfId="7430"/>
    <cellStyle name="检查单元格 3 4" xfId="7431"/>
    <cellStyle name="检查单元格 3 5" xfId="7432"/>
    <cellStyle name="解释性文本 2 2" xfId="7433"/>
    <cellStyle name="解释性文本 2 2 3 2" xfId="7434"/>
    <cellStyle name="解释性文本 2 3 2" xfId="7435"/>
    <cellStyle name="解释性文本 2 4" xfId="7436"/>
    <cellStyle name="解释性文本 2 4 2" xfId="7437"/>
    <cellStyle name="解释性文本 2 5" xfId="7438"/>
    <cellStyle name="解释性文本 2 6" xfId="7439"/>
    <cellStyle name="解释性文本 3" xfId="7440"/>
    <cellStyle name="解释性文本 3 3" xfId="7441"/>
    <cellStyle name="解释性文本 3 3 2" xfId="7442"/>
    <cellStyle name="解释性文本 3 4" xfId="7443"/>
    <cellStyle name="警告文本 2 2 2" xfId="7444"/>
    <cellStyle name="警告文本 2 2 2 2" xfId="7445"/>
    <cellStyle name="警告文本 2 2 3" xfId="7446"/>
    <cellStyle name="强调文字颜色 5 3 2" xfId="7447"/>
    <cellStyle name="警告文本 2 2 4" xfId="7448"/>
    <cellStyle name="警告文本 2 3" xfId="7449"/>
    <cellStyle name="样式 1 2" xfId="7450"/>
    <cellStyle name="警告文本 2 4" xfId="7451"/>
    <cellStyle name="链接单元格 2 2 4" xfId="7452"/>
    <cellStyle name="警告文本 2 4 2" xfId="7453"/>
    <cellStyle name="警告文本 3 2" xfId="7454"/>
    <cellStyle name="警告文本 3 2 2" xfId="7455"/>
    <cellStyle name="链接单元格 2" xfId="7456"/>
    <cellStyle name="链接单元格 2 2" xfId="7457"/>
    <cellStyle name="链接单元格 2 2 2" xfId="7458"/>
    <cellStyle name="链接单元格 2 2 3" xfId="7459"/>
    <cellStyle name="链接单元格 2 3 2" xfId="7460"/>
    <cellStyle name="链接单元格 2 4" xfId="7461"/>
    <cellStyle name="链接单元格 2 4 2" xfId="7462"/>
    <cellStyle name="链接单元格 2 5" xfId="7463"/>
    <cellStyle name="链接单元格 3" xfId="7464"/>
    <cellStyle name="链接单元格 3 2" xfId="7465"/>
    <cellStyle name="链接单元格 3 2 2" xfId="7466"/>
    <cellStyle name="链接单元格 3 3 2" xfId="7467"/>
    <cellStyle name="链接单元格 3 4" xfId="7468"/>
    <cellStyle name="链接单元格 3 5" xfId="7469"/>
    <cellStyle name="霓付_1202" xfId="7470"/>
    <cellStyle name="烹拳 [0]_1202" xfId="7471"/>
    <cellStyle name="烹拳_1202" xfId="7472"/>
    <cellStyle name="普通_laroux" xfId="7473"/>
    <cellStyle name="强调文字颜色 5 2 5" xfId="7474"/>
    <cellStyle name="千位分隔 16" xfId="7475"/>
    <cellStyle name="千位分隔 2 2" xfId="7476"/>
    <cellStyle name="千位分隔 2 2 2 5" xfId="7477"/>
    <cellStyle name="千位分隔 2 3" xfId="7478"/>
    <cellStyle name="千位分隔 2 3 2" xfId="7479"/>
    <cellStyle name="千位分隔 2 3 2 2" xfId="7480"/>
    <cellStyle name="千位分隔 2 3 3" xfId="7481"/>
    <cellStyle name="千位分隔 2 3 3 2" xfId="7482"/>
    <cellStyle name="千位分隔 2 3 4" xfId="7483"/>
    <cellStyle name="千位分隔 2 5" xfId="7484"/>
    <cellStyle name="千位分隔 4 2 3" xfId="7485"/>
    <cellStyle name="千位分隔 4 2 4" xfId="7486"/>
    <cellStyle name="千位分隔 4 3 3" xfId="7487"/>
    <cellStyle name="千位分隔 4 4 2" xfId="7488"/>
    <cellStyle name="千位分隔 4 4 3" xfId="7489"/>
    <cellStyle name="千位分隔 5" xfId="7490"/>
    <cellStyle name="千位分隔 5 2" xfId="7491"/>
    <cellStyle name="千位分隔 5 2 2" xfId="7492"/>
    <cellStyle name="千位分隔 5 3" xfId="7493"/>
    <cellStyle name="千位分隔 6" xfId="7494"/>
    <cellStyle name="千位分隔 6 2" xfId="7495"/>
    <cellStyle name="千位分隔 7 2" xfId="7496"/>
    <cellStyle name="千位分隔 8" xfId="7497"/>
    <cellStyle name="千位分隔 8 2" xfId="7498"/>
    <cellStyle name="输入 2 4 2" xfId="7499"/>
    <cellStyle name="千位分隔[0] 2 2 2" xfId="7500"/>
    <cellStyle name="钎霖_(沥焊何巩)岿喊牢盔拌裙" xfId="7501"/>
    <cellStyle name="强调 3" xfId="7502"/>
    <cellStyle name="强调文字颜色 1 2 2 2" xfId="7503"/>
    <cellStyle name="强调文字颜色 1 2 2 2 2" xfId="7504"/>
    <cellStyle name="强调文字颜色 1 2 2 3" xfId="7505"/>
    <cellStyle name="强调文字颜色 1 2 2 3 2" xfId="7506"/>
    <cellStyle name="强调文字颜色 1 2 3" xfId="7507"/>
    <cellStyle name="强调文字颜色 1 2 4 2" xfId="7508"/>
    <cellStyle name="强调文字颜色 1 2 5" xfId="7509"/>
    <cellStyle name="强调文字颜色 1 3 2 2" xfId="7510"/>
    <cellStyle name="强调文字颜色 1 3 3" xfId="7511"/>
    <cellStyle name="强调文字颜色 1 3 3 2" xfId="7512"/>
    <cellStyle name="强调文字颜色 2 3 2" xfId="7513"/>
    <cellStyle name="强调文字颜色 2 3 4" xfId="7514"/>
    <cellStyle name="强调文字颜色 3 2 2 2" xfId="7515"/>
    <cellStyle name="强调文字颜色 3 2 2 2 2" xfId="7516"/>
    <cellStyle name="强调文字颜色 3 2 3" xfId="7517"/>
    <cellStyle name="强调文字颜色 3 2 3 2" xfId="7518"/>
    <cellStyle name="强调文字颜色 3 2 4" xfId="7519"/>
    <cellStyle name="强调文字颜色 3 2 4 2" xfId="7520"/>
    <cellStyle name="强调文字颜色 4 2" xfId="7521"/>
    <cellStyle name="强调文字颜色 4 2 2" xfId="7522"/>
    <cellStyle name="强调文字颜色 4 2 2 2" xfId="7523"/>
    <cellStyle name="强调文字颜色 4 2 2 2 2" xfId="7524"/>
    <cellStyle name="强调文字颜色 4 2 3 2" xfId="7525"/>
    <cellStyle name="强调文字颜色 4 3" xfId="7526"/>
    <cellStyle name="强调文字颜色 4 3 2" xfId="7527"/>
    <cellStyle name="强调文字颜色 5 2" xfId="7528"/>
    <cellStyle name="强调文字颜色 5 2 2" xfId="7529"/>
    <cellStyle name="强调文字颜色 5 2 2 2" xfId="7530"/>
    <cellStyle name="强调文字颜色 5 2 2 2 2" xfId="7531"/>
    <cellStyle name="强调文字颜色 5 2 2 3" xfId="7532"/>
    <cellStyle name="强调文字颜色 5 2 2 4" xfId="7533"/>
    <cellStyle name="强调文字颜色 5 2 4" xfId="7534"/>
    <cellStyle name="强调文字颜色 5 3" xfId="7535"/>
    <cellStyle name="强调文字颜色 5 3 3" xfId="7536"/>
    <cellStyle name="强调文字颜色 5 3 4" xfId="7537"/>
    <cellStyle name="强调文字颜色 6 2" xfId="7538"/>
    <cellStyle name="强调文字颜色 6 2 2" xfId="7539"/>
    <cellStyle name="强调文字颜色 6 2 2 2" xfId="7540"/>
    <cellStyle name="强调文字颜色 6 2 2 2 2" xfId="7541"/>
    <cellStyle name="强调文字颜色 6 2 2 3" xfId="7542"/>
    <cellStyle name="强调文字颜色 6 2 2 3 2" xfId="7543"/>
    <cellStyle name="强调文字颜色 6 2 2 4" xfId="7544"/>
    <cellStyle name="强调文字颜色 6 2 3 2" xfId="7545"/>
    <cellStyle name="强调文字颜色 6 2 4 2" xfId="7546"/>
    <cellStyle name="强调文字颜色 6 3" xfId="7547"/>
    <cellStyle name="强调文字颜色 6 3 2" xfId="7548"/>
    <cellStyle name="强调文字颜色 6 3 3" xfId="7549"/>
    <cellStyle name="强调文字颜色 6 3 3 2" xfId="7550"/>
    <cellStyle name="强调文字颜色 6 3 4" xfId="7551"/>
    <cellStyle name="适中 2 3" xfId="7552"/>
    <cellStyle name="适中 2 3 2" xfId="7553"/>
    <cellStyle name="适中 3 2" xfId="7554"/>
    <cellStyle name="适中 3 2 2" xfId="7555"/>
    <cellStyle name="适中 3 3" xfId="7556"/>
    <cellStyle name="适中 3 3 2" xfId="7557"/>
    <cellStyle name="适中 3 4" xfId="7558"/>
    <cellStyle name="适中 3 5" xfId="7559"/>
    <cellStyle name="输出 2 2 2" xfId="7560"/>
    <cellStyle name="输出 2 2 2 2" xfId="7561"/>
    <cellStyle name="输出 2 2 3" xfId="7562"/>
    <cellStyle name="输出 2 2 3 2" xfId="7563"/>
    <cellStyle name="输出 2 2 4" xfId="7564"/>
    <cellStyle name="输出 2 3 2" xfId="7565"/>
    <cellStyle name="输出 2 4 2" xfId="7566"/>
    <cellStyle name="输出 2 5" xfId="7567"/>
    <cellStyle name="输出 3 2" xfId="7568"/>
    <cellStyle name="输出 3 2 2" xfId="7569"/>
    <cellStyle name="输出 3 3" xfId="7570"/>
    <cellStyle name="输出 3 3 2" xfId="7571"/>
    <cellStyle name="输出 3 5" xfId="7572"/>
    <cellStyle name="样式 1_附件2" xfId="7573"/>
    <cellStyle name="一般_1888-MC-2-B10-8" xfId="7574"/>
    <cellStyle name="昗弨_BOOKSHIP" xfId="7575"/>
    <cellStyle name="寘嬫愗傝 [0.00]_PRODUCT DETAIL Q1" xfId="7576"/>
    <cellStyle name="注释 2 2 2" xfId="7577"/>
    <cellStyle name="注释 2 2 3" xfId="7578"/>
    <cellStyle name="注释 2 3 2 2" xfId="7579"/>
    <cellStyle name="注释 2 3 3" xfId="7580"/>
    <cellStyle name="注释 2 3 3 2" xfId="7581"/>
    <cellStyle name="注释 2 7" xfId="7582"/>
    <cellStyle name="注释 3 2 2" xfId="7583"/>
    <cellStyle name="注释 3 3" xfId="7584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jpeg"/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20" Type="http://schemas.openxmlformats.org/officeDocument/2006/relationships/image" Target="../media/image22.png"/><Relationship Id="rId2" Type="http://schemas.openxmlformats.org/officeDocument/2006/relationships/image" Target="../media/image4.jpeg"/><Relationship Id="rId19" Type="http://schemas.openxmlformats.org/officeDocument/2006/relationships/image" Target="../media/image21.jpeg"/><Relationship Id="rId18" Type="http://schemas.openxmlformats.org/officeDocument/2006/relationships/image" Target="../media/image20.jpeg"/><Relationship Id="rId17" Type="http://schemas.openxmlformats.org/officeDocument/2006/relationships/image" Target="../media/image19.jpeg"/><Relationship Id="rId16" Type="http://schemas.openxmlformats.org/officeDocument/2006/relationships/image" Target="../media/image18.jpeg"/><Relationship Id="rId15" Type="http://schemas.openxmlformats.org/officeDocument/2006/relationships/image" Target="../media/image17.jpeg"/><Relationship Id="rId14" Type="http://schemas.openxmlformats.org/officeDocument/2006/relationships/image" Target="../media/image16.jpeg"/><Relationship Id="rId13" Type="http://schemas.openxmlformats.org/officeDocument/2006/relationships/image" Target="../media/image15.jpeg"/><Relationship Id="rId12" Type="http://schemas.openxmlformats.org/officeDocument/2006/relationships/image" Target="../media/image14.jpeg"/><Relationship Id="rId11" Type="http://schemas.openxmlformats.org/officeDocument/2006/relationships/image" Target="../media/image13.jpeg"/><Relationship Id="rId10" Type="http://schemas.openxmlformats.org/officeDocument/2006/relationships/image" Target="../media/image1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7" Type="http://schemas.openxmlformats.org/officeDocument/2006/relationships/image" Target="../media/image30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85725</xdr:colOff>
      <xdr:row>36</xdr:row>
      <xdr:rowOff>269875</xdr:rowOff>
    </xdr:from>
    <xdr:to>
      <xdr:col>7</xdr:col>
      <xdr:colOff>444500</xdr:colOff>
      <xdr:row>38</xdr:row>
      <xdr:rowOff>17145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9875" y="11395075"/>
          <a:ext cx="358775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40</xdr:row>
      <xdr:rowOff>260350</xdr:rowOff>
    </xdr:from>
    <xdr:to>
      <xdr:col>7</xdr:col>
      <xdr:colOff>562610</xdr:colOff>
      <xdr:row>42</xdr:row>
      <xdr:rowOff>12700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38925" y="12503150"/>
          <a:ext cx="457835" cy="311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142875</xdr:colOff>
      <xdr:row>2</xdr:row>
      <xdr:rowOff>104775</xdr:rowOff>
    </xdr:from>
    <xdr:to>
      <xdr:col>2</xdr:col>
      <xdr:colOff>951865</xdr:colOff>
      <xdr:row>2</xdr:row>
      <xdr:rowOff>857250</xdr:rowOff>
    </xdr:to>
    <xdr:pic>
      <xdr:nvPicPr>
        <xdr:cNvPr id="35034" name="Picture 1459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781810" y="1038225"/>
          <a:ext cx="80899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</xdr:row>
      <xdr:rowOff>219075</xdr:rowOff>
    </xdr:from>
    <xdr:to>
      <xdr:col>2</xdr:col>
      <xdr:colOff>951865</xdr:colOff>
      <xdr:row>4</xdr:row>
      <xdr:rowOff>857250</xdr:rowOff>
    </xdr:to>
    <xdr:pic>
      <xdr:nvPicPr>
        <xdr:cNvPr id="35035" name="Picture 147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791335" y="3067050"/>
          <a:ext cx="79946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12</xdr:row>
      <xdr:rowOff>76200</xdr:rowOff>
    </xdr:from>
    <xdr:to>
      <xdr:col>2</xdr:col>
      <xdr:colOff>933450</xdr:colOff>
      <xdr:row>12</xdr:row>
      <xdr:rowOff>647700</xdr:rowOff>
    </xdr:to>
    <xdr:sp>
      <xdr:nvSpPr>
        <xdr:cNvPr id="35036" name="object 18"/>
        <xdr:cNvSpPr>
          <a:spLocks noChangeArrowheads="1"/>
        </xdr:cNvSpPr>
      </xdr:nvSpPr>
      <xdr:spPr>
        <a:xfrm>
          <a:off x="1772285" y="9239250"/>
          <a:ext cx="800100" cy="571500"/>
        </a:xfrm>
        <a:prstGeom prst="rect">
          <a:avLst/>
        </a:prstGeom>
        <a:blipFill dpi="0" rotWithShape="1">
          <a:blip r:embed="rId3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133350</xdr:colOff>
      <xdr:row>13</xdr:row>
      <xdr:rowOff>104775</xdr:rowOff>
    </xdr:from>
    <xdr:to>
      <xdr:col>2</xdr:col>
      <xdr:colOff>923925</xdr:colOff>
      <xdr:row>13</xdr:row>
      <xdr:rowOff>781050</xdr:rowOff>
    </xdr:to>
    <xdr:sp>
      <xdr:nvSpPr>
        <xdr:cNvPr id="35037" name="object 17"/>
        <xdr:cNvSpPr>
          <a:spLocks noChangeArrowheads="1"/>
        </xdr:cNvSpPr>
      </xdr:nvSpPr>
      <xdr:spPr>
        <a:xfrm>
          <a:off x="1772285" y="10058400"/>
          <a:ext cx="790575" cy="676275"/>
        </a:xfrm>
        <a:prstGeom prst="rect">
          <a:avLst/>
        </a:prstGeom>
        <a:blipFill dpi="0" rotWithShape="1">
          <a:blip r:embed="rId4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123825</xdr:colOff>
      <xdr:row>14</xdr:row>
      <xdr:rowOff>114300</xdr:rowOff>
    </xdr:from>
    <xdr:to>
      <xdr:col>2</xdr:col>
      <xdr:colOff>923925</xdr:colOff>
      <xdr:row>14</xdr:row>
      <xdr:rowOff>809625</xdr:rowOff>
    </xdr:to>
    <xdr:sp>
      <xdr:nvSpPr>
        <xdr:cNvPr id="35038" name="object 23"/>
        <xdr:cNvSpPr>
          <a:spLocks noChangeArrowheads="1"/>
        </xdr:cNvSpPr>
      </xdr:nvSpPr>
      <xdr:spPr>
        <a:xfrm>
          <a:off x="1762760" y="10934700"/>
          <a:ext cx="800100" cy="695325"/>
        </a:xfrm>
        <a:prstGeom prst="rect">
          <a:avLst/>
        </a:prstGeom>
        <a:blipFill dpi="0" rotWithShape="1">
          <a:blip r:embed="rId5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104775</xdr:colOff>
      <xdr:row>15</xdr:row>
      <xdr:rowOff>95250</xdr:rowOff>
    </xdr:from>
    <xdr:to>
      <xdr:col>2</xdr:col>
      <xdr:colOff>895350</xdr:colOff>
      <xdr:row>15</xdr:row>
      <xdr:rowOff>609600</xdr:rowOff>
    </xdr:to>
    <xdr:sp>
      <xdr:nvSpPr>
        <xdr:cNvPr id="35039" name="object 21"/>
        <xdr:cNvSpPr>
          <a:spLocks noChangeArrowheads="1"/>
        </xdr:cNvSpPr>
      </xdr:nvSpPr>
      <xdr:spPr>
        <a:xfrm>
          <a:off x="1743710" y="11791950"/>
          <a:ext cx="790575" cy="514350"/>
        </a:xfrm>
        <a:prstGeom prst="rect">
          <a:avLst/>
        </a:prstGeom>
        <a:blipFill dpi="0" rotWithShape="1">
          <a:blip r:embed="rId6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85725</xdr:colOff>
      <xdr:row>16</xdr:row>
      <xdr:rowOff>28575</xdr:rowOff>
    </xdr:from>
    <xdr:to>
      <xdr:col>2</xdr:col>
      <xdr:colOff>857250</xdr:colOff>
      <xdr:row>16</xdr:row>
      <xdr:rowOff>619125</xdr:rowOff>
    </xdr:to>
    <xdr:sp>
      <xdr:nvSpPr>
        <xdr:cNvPr id="35040" name="object 22"/>
        <xdr:cNvSpPr>
          <a:spLocks noChangeArrowheads="1"/>
        </xdr:cNvSpPr>
      </xdr:nvSpPr>
      <xdr:spPr>
        <a:xfrm>
          <a:off x="1724660" y="12372975"/>
          <a:ext cx="771525" cy="590550"/>
        </a:xfrm>
        <a:prstGeom prst="rect">
          <a:avLst/>
        </a:prstGeom>
        <a:blipFill dpi="0" rotWithShape="1">
          <a:blip r:embed="rId7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104775</xdr:colOff>
      <xdr:row>17</xdr:row>
      <xdr:rowOff>47625</xdr:rowOff>
    </xdr:from>
    <xdr:to>
      <xdr:col>2</xdr:col>
      <xdr:colOff>847725</xdr:colOff>
      <xdr:row>17</xdr:row>
      <xdr:rowOff>752475</xdr:rowOff>
    </xdr:to>
    <xdr:sp>
      <xdr:nvSpPr>
        <xdr:cNvPr id="35041" name="object 14"/>
        <xdr:cNvSpPr>
          <a:spLocks noChangeArrowheads="1"/>
        </xdr:cNvSpPr>
      </xdr:nvSpPr>
      <xdr:spPr>
        <a:xfrm>
          <a:off x="1743710" y="13039725"/>
          <a:ext cx="742950" cy="704850"/>
        </a:xfrm>
        <a:prstGeom prst="rect">
          <a:avLst/>
        </a:prstGeom>
        <a:blipFill dpi="0" rotWithShape="1">
          <a:blip r:embed="rId8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76200</xdr:colOff>
      <xdr:row>18</xdr:row>
      <xdr:rowOff>104775</xdr:rowOff>
    </xdr:from>
    <xdr:to>
      <xdr:col>2</xdr:col>
      <xdr:colOff>838200</xdr:colOff>
      <xdr:row>18</xdr:row>
      <xdr:rowOff>771525</xdr:rowOff>
    </xdr:to>
    <xdr:sp>
      <xdr:nvSpPr>
        <xdr:cNvPr id="35042" name="object 15"/>
        <xdr:cNvSpPr>
          <a:spLocks noChangeArrowheads="1"/>
        </xdr:cNvSpPr>
      </xdr:nvSpPr>
      <xdr:spPr>
        <a:xfrm>
          <a:off x="1715135" y="13944600"/>
          <a:ext cx="762000" cy="666750"/>
        </a:xfrm>
        <a:prstGeom prst="rect">
          <a:avLst/>
        </a:prstGeom>
        <a:blipFill dpi="0" rotWithShape="1">
          <a:blip r:embed="rId9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85725</xdr:colOff>
      <xdr:row>19</xdr:row>
      <xdr:rowOff>123825</xdr:rowOff>
    </xdr:from>
    <xdr:to>
      <xdr:col>2</xdr:col>
      <xdr:colOff>819150</xdr:colOff>
      <xdr:row>19</xdr:row>
      <xdr:rowOff>790575</xdr:rowOff>
    </xdr:to>
    <xdr:sp>
      <xdr:nvSpPr>
        <xdr:cNvPr id="35043" name="object 16"/>
        <xdr:cNvSpPr>
          <a:spLocks noChangeArrowheads="1"/>
        </xdr:cNvSpPr>
      </xdr:nvSpPr>
      <xdr:spPr>
        <a:xfrm>
          <a:off x="1724660" y="14868525"/>
          <a:ext cx="733425" cy="666750"/>
        </a:xfrm>
        <a:prstGeom prst="rect">
          <a:avLst/>
        </a:prstGeom>
        <a:blipFill dpi="0" rotWithShape="1">
          <a:blip r:embed="rId10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66675</xdr:colOff>
      <xdr:row>20</xdr:row>
      <xdr:rowOff>95250</xdr:rowOff>
    </xdr:from>
    <xdr:to>
      <xdr:col>2</xdr:col>
      <xdr:colOff>857250</xdr:colOff>
      <xdr:row>20</xdr:row>
      <xdr:rowOff>828675</xdr:rowOff>
    </xdr:to>
    <xdr:sp>
      <xdr:nvSpPr>
        <xdr:cNvPr id="35044" name="object 19"/>
        <xdr:cNvSpPr>
          <a:spLocks noChangeArrowheads="1"/>
        </xdr:cNvSpPr>
      </xdr:nvSpPr>
      <xdr:spPr>
        <a:xfrm>
          <a:off x="1705610" y="15697200"/>
          <a:ext cx="790575" cy="733425"/>
        </a:xfrm>
        <a:prstGeom prst="rect">
          <a:avLst/>
        </a:prstGeom>
        <a:blipFill dpi="0" rotWithShape="1">
          <a:blip r:embed="rId11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95250</xdr:colOff>
      <xdr:row>21</xdr:row>
      <xdr:rowOff>66675</xdr:rowOff>
    </xdr:from>
    <xdr:to>
      <xdr:col>2</xdr:col>
      <xdr:colOff>857250</xdr:colOff>
      <xdr:row>21</xdr:row>
      <xdr:rowOff>723900</xdr:rowOff>
    </xdr:to>
    <xdr:sp>
      <xdr:nvSpPr>
        <xdr:cNvPr id="35045" name="object 20"/>
        <xdr:cNvSpPr>
          <a:spLocks noChangeArrowheads="1"/>
        </xdr:cNvSpPr>
      </xdr:nvSpPr>
      <xdr:spPr>
        <a:xfrm>
          <a:off x="1734185" y="16573500"/>
          <a:ext cx="762000" cy="657225"/>
        </a:xfrm>
        <a:prstGeom prst="rect">
          <a:avLst/>
        </a:prstGeom>
        <a:blipFill dpi="0" rotWithShape="1">
          <a:blip r:embed="rId12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66675</xdr:colOff>
      <xdr:row>22</xdr:row>
      <xdr:rowOff>133350</xdr:rowOff>
    </xdr:from>
    <xdr:to>
      <xdr:col>2</xdr:col>
      <xdr:colOff>857250</xdr:colOff>
      <xdr:row>22</xdr:row>
      <xdr:rowOff>771525</xdr:rowOff>
    </xdr:to>
    <xdr:pic>
      <xdr:nvPicPr>
        <xdr:cNvPr id="35046" name="Picture 1460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705610" y="17449800"/>
          <a:ext cx="7905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171450</xdr:rowOff>
    </xdr:from>
    <xdr:to>
      <xdr:col>3</xdr:col>
      <xdr:colOff>0</xdr:colOff>
      <xdr:row>3</xdr:row>
      <xdr:rowOff>838200</xdr:rowOff>
    </xdr:to>
    <xdr:pic>
      <xdr:nvPicPr>
        <xdr:cNvPr id="35047" name="Picture 2659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791335" y="2038350"/>
          <a:ext cx="90551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5</xdr:row>
      <xdr:rowOff>9525</xdr:rowOff>
    </xdr:from>
    <xdr:to>
      <xdr:col>2</xdr:col>
      <xdr:colOff>951865</xdr:colOff>
      <xdr:row>5</xdr:row>
      <xdr:rowOff>762000</xdr:rowOff>
    </xdr:to>
    <xdr:pic>
      <xdr:nvPicPr>
        <xdr:cNvPr id="35048" name="图片 1" descr="495973549_404972717.jpg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724660" y="3838575"/>
          <a:ext cx="86614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9</xdr:row>
      <xdr:rowOff>114300</xdr:rowOff>
    </xdr:from>
    <xdr:to>
      <xdr:col>2</xdr:col>
      <xdr:colOff>951865</xdr:colOff>
      <xdr:row>9</xdr:row>
      <xdr:rowOff>762000</xdr:rowOff>
    </xdr:to>
    <xdr:pic>
      <xdr:nvPicPr>
        <xdr:cNvPr id="35049" name="Picture 67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1667510" y="6991350"/>
          <a:ext cx="92329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</xdr:row>
      <xdr:rowOff>114300</xdr:rowOff>
    </xdr:from>
    <xdr:to>
      <xdr:col>2</xdr:col>
      <xdr:colOff>951865</xdr:colOff>
      <xdr:row>8</xdr:row>
      <xdr:rowOff>762000</xdr:rowOff>
    </xdr:to>
    <xdr:pic>
      <xdr:nvPicPr>
        <xdr:cNvPr id="35050" name="Picture 67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705610" y="6229350"/>
          <a:ext cx="88519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7</xdr:row>
      <xdr:rowOff>28575</xdr:rowOff>
    </xdr:from>
    <xdr:to>
      <xdr:col>2</xdr:col>
      <xdr:colOff>951865</xdr:colOff>
      <xdr:row>7</xdr:row>
      <xdr:rowOff>762000</xdr:rowOff>
    </xdr:to>
    <xdr:pic>
      <xdr:nvPicPr>
        <xdr:cNvPr id="35051" name="Picture 67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1686560" y="5381625"/>
          <a:ext cx="90424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6</xdr:row>
      <xdr:rowOff>38100</xdr:rowOff>
    </xdr:from>
    <xdr:to>
      <xdr:col>2</xdr:col>
      <xdr:colOff>951865</xdr:colOff>
      <xdr:row>6</xdr:row>
      <xdr:rowOff>762000</xdr:rowOff>
    </xdr:to>
    <xdr:pic>
      <xdr:nvPicPr>
        <xdr:cNvPr id="35052" name="Picture 67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677035" y="4629150"/>
          <a:ext cx="91376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10</xdr:row>
      <xdr:rowOff>38100</xdr:rowOff>
    </xdr:from>
    <xdr:to>
      <xdr:col>2</xdr:col>
      <xdr:colOff>951865</xdr:colOff>
      <xdr:row>10</xdr:row>
      <xdr:rowOff>714375</xdr:rowOff>
    </xdr:to>
    <xdr:pic>
      <xdr:nvPicPr>
        <xdr:cNvPr id="35053" name="Picture 94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677035" y="7677150"/>
          <a:ext cx="91376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11</xdr:row>
      <xdr:rowOff>57150</xdr:rowOff>
    </xdr:from>
    <xdr:to>
      <xdr:col>2</xdr:col>
      <xdr:colOff>951865</xdr:colOff>
      <xdr:row>11</xdr:row>
      <xdr:rowOff>762000</xdr:rowOff>
    </xdr:to>
    <xdr:pic>
      <xdr:nvPicPr>
        <xdr:cNvPr id="35054" name="Picture 1086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696085" y="8458200"/>
          <a:ext cx="894715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114300</xdr:colOff>
      <xdr:row>2</xdr:row>
      <xdr:rowOff>161925</xdr:rowOff>
    </xdr:from>
    <xdr:to>
      <xdr:col>2</xdr:col>
      <xdr:colOff>3780790</xdr:colOff>
      <xdr:row>2</xdr:row>
      <xdr:rowOff>2571750</xdr:rowOff>
    </xdr:to>
    <xdr:pic>
      <xdr:nvPicPr>
        <xdr:cNvPr id="32189" name="图片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811020" y="800100"/>
          <a:ext cx="366649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</xdr:row>
      <xdr:rowOff>161925</xdr:rowOff>
    </xdr:from>
    <xdr:to>
      <xdr:col>2</xdr:col>
      <xdr:colOff>3780790</xdr:colOff>
      <xdr:row>5</xdr:row>
      <xdr:rowOff>2705100</xdr:rowOff>
    </xdr:to>
    <xdr:pic>
      <xdr:nvPicPr>
        <xdr:cNvPr id="32190" name="图片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753870" y="8591550"/>
          <a:ext cx="372364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6</xdr:row>
      <xdr:rowOff>123825</xdr:rowOff>
    </xdr:from>
    <xdr:to>
      <xdr:col>2</xdr:col>
      <xdr:colOff>3780790</xdr:colOff>
      <xdr:row>6</xdr:row>
      <xdr:rowOff>2286000</xdr:rowOff>
    </xdr:to>
    <xdr:pic>
      <xdr:nvPicPr>
        <xdr:cNvPr id="32191" name="图片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772920" y="11477625"/>
          <a:ext cx="370459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</xdr:row>
      <xdr:rowOff>95250</xdr:rowOff>
    </xdr:from>
    <xdr:to>
      <xdr:col>2</xdr:col>
      <xdr:colOff>3780790</xdr:colOff>
      <xdr:row>3</xdr:row>
      <xdr:rowOff>2771775</xdr:rowOff>
    </xdr:to>
    <xdr:pic>
      <xdr:nvPicPr>
        <xdr:cNvPr id="32192" name="图片 6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782445" y="3562350"/>
          <a:ext cx="369506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9</xdr:row>
      <xdr:rowOff>95250</xdr:rowOff>
    </xdr:from>
    <xdr:to>
      <xdr:col>2</xdr:col>
      <xdr:colOff>3780790</xdr:colOff>
      <xdr:row>9</xdr:row>
      <xdr:rowOff>2809875</xdr:rowOff>
    </xdr:to>
    <xdr:pic>
      <xdr:nvPicPr>
        <xdr:cNvPr id="32193" name="图片 7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734820" y="19173825"/>
          <a:ext cx="374269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</xdr:row>
      <xdr:rowOff>47625</xdr:rowOff>
    </xdr:from>
    <xdr:to>
      <xdr:col>2</xdr:col>
      <xdr:colOff>3780790</xdr:colOff>
      <xdr:row>7</xdr:row>
      <xdr:rowOff>2524125</xdr:rowOff>
    </xdr:to>
    <xdr:pic>
      <xdr:nvPicPr>
        <xdr:cNvPr id="32194" name="图片 9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839595" y="13792200"/>
          <a:ext cx="363791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8</xdr:row>
      <xdr:rowOff>190500</xdr:rowOff>
    </xdr:from>
    <xdr:to>
      <xdr:col>2</xdr:col>
      <xdr:colOff>3780790</xdr:colOff>
      <xdr:row>8</xdr:row>
      <xdr:rowOff>2571750</xdr:rowOff>
    </xdr:to>
    <xdr:pic>
      <xdr:nvPicPr>
        <xdr:cNvPr id="32195" name="图片 10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734820" y="16602075"/>
          <a:ext cx="374269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</xdr:row>
      <xdr:rowOff>76200</xdr:rowOff>
    </xdr:from>
    <xdr:to>
      <xdr:col>2</xdr:col>
      <xdr:colOff>3780790</xdr:colOff>
      <xdr:row>4</xdr:row>
      <xdr:rowOff>2085975</xdr:rowOff>
    </xdr:to>
    <xdr:pic>
      <xdr:nvPicPr>
        <xdr:cNvPr id="32196" name="图片 5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763395" y="6372225"/>
          <a:ext cx="371411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1"/>
  <sheetViews>
    <sheetView tabSelected="1" topLeftCell="A34" workbookViewId="0">
      <selection activeCell="E42" sqref="E42"/>
    </sheetView>
  </sheetViews>
  <sheetFormatPr defaultColWidth="9" defaultRowHeight="13.5" outlineLevelCol="7"/>
  <cols>
    <col min="1" max="1" width="4.25" customWidth="1"/>
    <col min="2" max="2" width="20.5" style="1" customWidth="1"/>
    <col min="3" max="3" width="28.75" customWidth="1"/>
    <col min="4" max="4" width="5.25" customWidth="1"/>
    <col min="6" max="7" width="9" style="1"/>
  </cols>
  <sheetData>
    <row r="1" ht="33" customHeight="1" spans="1:8">
      <c r="A1" s="1" t="s">
        <v>0</v>
      </c>
      <c r="C1" s="1"/>
      <c r="D1" s="1"/>
      <c r="E1" s="1"/>
      <c r="H1" s="1"/>
    </row>
    <row r="2" ht="43" customHeight="1" spans="1:8">
      <c r="A2" s="14" t="s">
        <v>1</v>
      </c>
      <c r="B2" s="15" t="s">
        <v>2</v>
      </c>
      <c r="C2" s="15" t="s">
        <v>3</v>
      </c>
      <c r="D2" s="15" t="s">
        <v>4</v>
      </c>
      <c r="E2" s="16" t="s">
        <v>5</v>
      </c>
      <c r="F2" s="17" t="s">
        <v>6</v>
      </c>
      <c r="G2" s="18" t="s">
        <v>7</v>
      </c>
      <c r="H2" s="19" t="s">
        <v>8</v>
      </c>
    </row>
    <row r="3" ht="24" customHeight="1" spans="1:8">
      <c r="A3" s="3">
        <f>ROW()-2</f>
        <v>1</v>
      </c>
      <c r="B3" s="20" t="s">
        <v>9</v>
      </c>
      <c r="C3" s="21" t="s">
        <v>10</v>
      </c>
      <c r="D3" s="22" t="s">
        <v>11</v>
      </c>
      <c r="E3" s="23">
        <f>49.82+(2.25-1.69)*8*2+6.36+(2-1.6)*4*2</f>
        <v>68.34</v>
      </c>
      <c r="F3" s="3"/>
      <c r="G3" s="3">
        <f>F3*E3</f>
        <v>0</v>
      </c>
      <c r="H3" s="5"/>
    </row>
    <row r="4" ht="24" customHeight="1" spans="1:8">
      <c r="A4" s="3"/>
      <c r="B4" s="20" t="s">
        <v>9</v>
      </c>
      <c r="C4" s="21" t="s">
        <v>12</v>
      </c>
      <c r="D4" s="22" t="s">
        <v>11</v>
      </c>
      <c r="E4" s="23">
        <f>8.69+11.45</f>
        <v>20.14</v>
      </c>
      <c r="F4" s="3"/>
      <c r="G4" s="3"/>
      <c r="H4" s="5"/>
    </row>
    <row r="5" ht="24" customHeight="1" spans="1:8">
      <c r="A5" s="3"/>
      <c r="B5" s="20" t="s">
        <v>9</v>
      </c>
      <c r="C5" s="21" t="s">
        <v>13</v>
      </c>
      <c r="D5" s="22" t="s">
        <v>11</v>
      </c>
      <c r="E5" s="23">
        <f>(9*10.8+(24.6+23.1+21.6+20.1+18.6)*0.15+(4.8+5.4)*2*0.3)*2</f>
        <v>239.04</v>
      </c>
      <c r="F5" s="3"/>
      <c r="G5" s="3"/>
      <c r="H5" s="5"/>
    </row>
    <row r="6" ht="24" customHeight="1" spans="1:8">
      <c r="A6" s="3">
        <f t="shared" ref="A6:A19" si="0">ROW()-2</f>
        <v>4</v>
      </c>
      <c r="B6" s="20" t="s">
        <v>9</v>
      </c>
      <c r="C6" s="21" t="s">
        <v>14</v>
      </c>
      <c r="D6" s="22" t="s">
        <v>11</v>
      </c>
      <c r="E6" s="23">
        <v>2.19</v>
      </c>
      <c r="F6" s="3"/>
      <c r="G6" s="3">
        <f t="shared" ref="G6:G14" si="1">F6*E6</f>
        <v>0</v>
      </c>
      <c r="H6" s="5"/>
    </row>
    <row r="7" ht="24" customHeight="1" spans="1:8">
      <c r="A7" s="3">
        <f t="shared" si="0"/>
        <v>5</v>
      </c>
      <c r="B7" s="24" t="s">
        <v>9</v>
      </c>
      <c r="C7" s="25" t="s">
        <v>15</v>
      </c>
      <c r="D7" s="24" t="s">
        <v>11</v>
      </c>
      <c r="E7" s="24">
        <f>5998.99+3582.8+164.85+636.13+201.4+294.68</f>
        <v>10878.85</v>
      </c>
      <c r="F7" s="3"/>
      <c r="G7" s="3">
        <f t="shared" si="1"/>
        <v>0</v>
      </c>
      <c r="H7" s="5"/>
    </row>
    <row r="8" ht="24" customHeight="1" spans="1:8">
      <c r="A8" s="3">
        <f t="shared" si="0"/>
        <v>6</v>
      </c>
      <c r="B8" s="24" t="s">
        <v>9</v>
      </c>
      <c r="C8" s="25" t="s">
        <v>16</v>
      </c>
      <c r="D8" s="24" t="s">
        <v>11</v>
      </c>
      <c r="E8" s="24">
        <v>1391.52</v>
      </c>
      <c r="F8" s="3"/>
      <c r="G8" s="3">
        <f t="shared" si="1"/>
        <v>0</v>
      </c>
      <c r="H8" s="5"/>
    </row>
    <row r="9" ht="24" customHeight="1" spans="1:8">
      <c r="A9" s="3">
        <f t="shared" si="0"/>
        <v>7</v>
      </c>
      <c r="B9" s="24" t="s">
        <v>9</v>
      </c>
      <c r="C9" s="25" t="s">
        <v>17</v>
      </c>
      <c r="D9" s="24" t="s">
        <v>11</v>
      </c>
      <c r="E9" s="24">
        <f>1294.94+77.85+35.11+31.8</f>
        <v>1439.7</v>
      </c>
      <c r="F9" s="3"/>
      <c r="G9" s="3">
        <f t="shared" si="1"/>
        <v>0</v>
      </c>
      <c r="H9" s="5"/>
    </row>
    <row r="10" ht="24" customHeight="1" spans="1:8">
      <c r="A10" s="3">
        <f t="shared" si="0"/>
        <v>8</v>
      </c>
      <c r="B10" s="24" t="s">
        <v>9</v>
      </c>
      <c r="C10" s="25" t="s">
        <v>18</v>
      </c>
      <c r="D10" s="24" t="s">
        <v>11</v>
      </c>
      <c r="E10" s="24">
        <f>34.6+10.18+68.9</f>
        <v>113.68</v>
      </c>
      <c r="F10" s="3"/>
      <c r="G10" s="3">
        <f t="shared" si="1"/>
        <v>0</v>
      </c>
      <c r="H10" s="5"/>
    </row>
    <row r="11" ht="24" customHeight="1" spans="1:8">
      <c r="A11" s="3">
        <f t="shared" si="0"/>
        <v>9</v>
      </c>
      <c r="B11" s="24" t="s">
        <v>9</v>
      </c>
      <c r="C11" s="25" t="s">
        <v>19</v>
      </c>
      <c r="D11" s="24" t="s">
        <v>11</v>
      </c>
      <c r="E11" s="24">
        <f>11.53+48.76</f>
        <v>60.29</v>
      </c>
      <c r="F11" s="3"/>
      <c r="G11" s="3">
        <f t="shared" si="1"/>
        <v>0</v>
      </c>
      <c r="H11" s="5"/>
    </row>
    <row r="12" ht="24" customHeight="1" spans="1:8">
      <c r="A12" s="3">
        <f t="shared" si="0"/>
        <v>10</v>
      </c>
      <c r="B12" s="24" t="s">
        <v>9</v>
      </c>
      <c r="C12" s="25" t="s">
        <v>20</v>
      </c>
      <c r="D12" s="24" t="s">
        <v>11</v>
      </c>
      <c r="E12" s="24">
        <v>6.74</v>
      </c>
      <c r="F12" s="3"/>
      <c r="G12" s="3">
        <f t="shared" si="1"/>
        <v>0</v>
      </c>
      <c r="H12" s="5"/>
    </row>
    <row r="13" ht="24" customHeight="1" spans="1:8">
      <c r="A13" s="3">
        <f t="shared" si="0"/>
        <v>11</v>
      </c>
      <c r="B13" s="24" t="s">
        <v>9</v>
      </c>
      <c r="C13" s="25" t="s">
        <v>21</v>
      </c>
      <c r="D13" s="24" t="s">
        <v>11</v>
      </c>
      <c r="E13" s="24">
        <v>40.07</v>
      </c>
      <c r="F13" s="3"/>
      <c r="G13" s="3">
        <f t="shared" si="1"/>
        <v>0</v>
      </c>
      <c r="H13" s="5"/>
    </row>
    <row r="14" ht="24" customHeight="1" spans="1:8">
      <c r="A14" s="3">
        <f t="shared" si="0"/>
        <v>12</v>
      </c>
      <c r="B14" s="24" t="s">
        <v>9</v>
      </c>
      <c r="C14" s="25" t="s">
        <v>22</v>
      </c>
      <c r="D14" s="24" t="s">
        <v>11</v>
      </c>
      <c r="E14" s="24">
        <v>142.72</v>
      </c>
      <c r="F14" s="3"/>
      <c r="G14" s="3">
        <f t="shared" si="1"/>
        <v>0</v>
      </c>
      <c r="H14" s="5"/>
    </row>
    <row r="15" ht="24" customHeight="1" spans="1:8">
      <c r="A15" s="3">
        <f t="shared" si="0"/>
        <v>13</v>
      </c>
      <c r="B15" s="24" t="s">
        <v>9</v>
      </c>
      <c r="C15" s="25" t="s">
        <v>23</v>
      </c>
      <c r="D15" s="24" t="s">
        <v>11</v>
      </c>
      <c r="E15" s="24">
        <v>64.87</v>
      </c>
      <c r="F15" s="3"/>
      <c r="G15" s="3">
        <f t="shared" ref="G15:G22" si="2">F15*E15</f>
        <v>0</v>
      </c>
      <c r="H15" s="5"/>
    </row>
    <row r="16" ht="24" customHeight="1" spans="1:8">
      <c r="A16" s="3">
        <f t="shared" si="0"/>
        <v>14</v>
      </c>
      <c r="B16" s="24" t="s">
        <v>9</v>
      </c>
      <c r="C16" s="25" t="s">
        <v>24</v>
      </c>
      <c r="D16" s="24" t="s">
        <v>11</v>
      </c>
      <c r="E16" s="24">
        <v>56.22</v>
      </c>
      <c r="F16" s="3"/>
      <c r="G16" s="3">
        <f t="shared" si="2"/>
        <v>0</v>
      </c>
      <c r="H16" s="5"/>
    </row>
    <row r="17" ht="24" customHeight="1" spans="1:8">
      <c r="A17" s="3">
        <f t="shared" si="0"/>
        <v>15</v>
      </c>
      <c r="B17" s="24" t="s">
        <v>9</v>
      </c>
      <c r="C17" s="25" t="s">
        <v>25</v>
      </c>
      <c r="D17" s="24" t="s">
        <v>11</v>
      </c>
      <c r="E17" s="24">
        <v>78.02</v>
      </c>
      <c r="F17" s="3"/>
      <c r="G17" s="3">
        <f t="shared" si="2"/>
        <v>0</v>
      </c>
      <c r="H17" s="5"/>
    </row>
    <row r="18" ht="24" customHeight="1" spans="1:8">
      <c r="A18" s="3">
        <f t="shared" si="0"/>
        <v>16</v>
      </c>
      <c r="B18" s="24" t="s">
        <v>9</v>
      </c>
      <c r="C18" s="26" t="s">
        <v>26</v>
      </c>
      <c r="D18" s="27" t="s">
        <v>27</v>
      </c>
      <c r="E18" s="24">
        <v>1181.9</v>
      </c>
      <c r="F18" s="3"/>
      <c r="G18" s="3">
        <f t="shared" si="2"/>
        <v>0</v>
      </c>
      <c r="H18" s="5"/>
    </row>
    <row r="19" ht="24" customHeight="1" spans="1:8">
      <c r="A19" s="3">
        <f t="shared" si="0"/>
        <v>17</v>
      </c>
      <c r="B19" s="24" t="s">
        <v>9</v>
      </c>
      <c r="C19" s="25" t="s">
        <v>28</v>
      </c>
      <c r="D19" s="24" t="s">
        <v>11</v>
      </c>
      <c r="E19" s="24">
        <v>7.42</v>
      </c>
      <c r="F19" s="3"/>
      <c r="G19" s="3">
        <f t="shared" si="2"/>
        <v>0</v>
      </c>
      <c r="H19" s="5"/>
    </row>
    <row r="20" ht="24" customHeight="1" spans="1:8">
      <c r="A20" s="3">
        <f t="shared" ref="A20:A29" si="3">ROW()-2</f>
        <v>18</v>
      </c>
      <c r="B20" s="24" t="s">
        <v>9</v>
      </c>
      <c r="C20" s="28" t="s">
        <v>17</v>
      </c>
      <c r="D20" s="22" t="s">
        <v>11</v>
      </c>
      <c r="E20" s="23">
        <v>2.54</v>
      </c>
      <c r="F20" s="3"/>
      <c r="G20" s="3">
        <f t="shared" si="2"/>
        <v>0</v>
      </c>
      <c r="H20" s="5"/>
    </row>
    <row r="21" ht="24" customHeight="1" spans="1:8">
      <c r="A21" s="3">
        <f t="shared" si="3"/>
        <v>19</v>
      </c>
      <c r="B21" s="24" t="s">
        <v>9</v>
      </c>
      <c r="C21" s="29" t="s">
        <v>22</v>
      </c>
      <c r="D21" s="22" t="s">
        <v>11</v>
      </c>
      <c r="E21" s="23">
        <v>7.63</v>
      </c>
      <c r="F21" s="3"/>
      <c r="G21" s="3">
        <f t="shared" si="2"/>
        <v>0</v>
      </c>
      <c r="H21" s="5"/>
    </row>
    <row r="22" ht="24" customHeight="1" spans="1:8">
      <c r="A22" s="3">
        <f t="shared" si="3"/>
        <v>20</v>
      </c>
      <c r="B22" s="24" t="s">
        <v>9</v>
      </c>
      <c r="C22" s="21" t="s">
        <v>29</v>
      </c>
      <c r="D22" s="30" t="s">
        <v>11</v>
      </c>
      <c r="E22" s="31">
        <v>20.32</v>
      </c>
      <c r="F22" s="3"/>
      <c r="G22" s="3">
        <f t="shared" si="2"/>
        <v>0</v>
      </c>
      <c r="H22" s="5"/>
    </row>
    <row r="23" ht="24" customHeight="1" spans="1:8">
      <c r="A23" s="3">
        <f t="shared" si="3"/>
        <v>21</v>
      </c>
      <c r="B23" s="20" t="s">
        <v>30</v>
      </c>
      <c r="C23" s="21" t="s">
        <v>29</v>
      </c>
      <c r="D23" s="22" t="s">
        <v>11</v>
      </c>
      <c r="E23" s="23">
        <v>135.47</v>
      </c>
      <c r="F23" s="3"/>
      <c r="G23" s="3">
        <f t="shared" ref="G23:G42" si="4">F23*E23</f>
        <v>0</v>
      </c>
      <c r="H23" s="5"/>
    </row>
    <row r="24" ht="24" customHeight="1" spans="1:8">
      <c r="A24" s="3">
        <f t="shared" si="3"/>
        <v>22</v>
      </c>
      <c r="B24" s="20" t="s">
        <v>31</v>
      </c>
      <c r="C24" s="21" t="s">
        <v>32</v>
      </c>
      <c r="D24" s="22" t="s">
        <v>11</v>
      </c>
      <c r="E24" s="23">
        <v>14.53</v>
      </c>
      <c r="F24" s="3"/>
      <c r="G24" s="3">
        <f t="shared" si="4"/>
        <v>0</v>
      </c>
      <c r="H24" s="5"/>
    </row>
    <row r="25" ht="24" customHeight="1" spans="1:8">
      <c r="A25" s="3">
        <f t="shared" si="3"/>
        <v>23</v>
      </c>
      <c r="B25" s="20" t="s">
        <v>33</v>
      </c>
      <c r="C25" s="21" t="s">
        <v>34</v>
      </c>
      <c r="D25" s="22" t="s">
        <v>11</v>
      </c>
      <c r="E25" s="23">
        <v>115.54</v>
      </c>
      <c r="F25" s="3"/>
      <c r="G25" s="3">
        <f t="shared" si="4"/>
        <v>0</v>
      </c>
      <c r="H25" s="5"/>
    </row>
    <row r="26" ht="24" customHeight="1" spans="1:8">
      <c r="A26" s="3">
        <f t="shared" si="3"/>
        <v>24</v>
      </c>
      <c r="B26" s="24" t="s">
        <v>35</v>
      </c>
      <c r="C26" s="26" t="s">
        <v>26</v>
      </c>
      <c r="D26" s="27" t="s">
        <v>27</v>
      </c>
      <c r="E26" s="24">
        <f>1740.29+222.39+137.38+129.74</f>
        <v>2229.8</v>
      </c>
      <c r="F26" s="3"/>
      <c r="G26" s="3">
        <f t="shared" si="4"/>
        <v>0</v>
      </c>
      <c r="H26" s="5"/>
    </row>
    <row r="27" ht="24" customHeight="1" spans="1:8">
      <c r="A27" s="3">
        <f t="shared" si="3"/>
        <v>25</v>
      </c>
      <c r="B27" s="24" t="s">
        <v>36</v>
      </c>
      <c r="C27" s="25" t="s">
        <v>37</v>
      </c>
      <c r="D27" s="24" t="s">
        <v>11</v>
      </c>
      <c r="E27" s="24">
        <f>30.53+76.32</f>
        <v>106.85</v>
      </c>
      <c r="F27" s="3"/>
      <c r="G27" s="3">
        <f t="shared" si="4"/>
        <v>0</v>
      </c>
      <c r="H27" s="5"/>
    </row>
    <row r="28" ht="24" customHeight="1" spans="1:8">
      <c r="A28" s="3">
        <f t="shared" si="3"/>
        <v>26</v>
      </c>
      <c r="B28" s="20" t="s">
        <v>38</v>
      </c>
      <c r="C28" s="21" t="s">
        <v>39</v>
      </c>
      <c r="D28" s="22" t="s">
        <v>11</v>
      </c>
      <c r="E28" s="23">
        <v>19.72</v>
      </c>
      <c r="F28" s="3"/>
      <c r="G28" s="3">
        <f t="shared" si="4"/>
        <v>0</v>
      </c>
      <c r="H28" s="5"/>
    </row>
    <row r="29" ht="22" customHeight="1" spans="1:8">
      <c r="A29" s="3">
        <f t="shared" si="3"/>
        <v>27</v>
      </c>
      <c r="B29" s="24" t="s">
        <v>38</v>
      </c>
      <c r="C29" s="25" t="s">
        <v>15</v>
      </c>
      <c r="D29" s="24" t="s">
        <v>11</v>
      </c>
      <c r="E29" s="24">
        <f>4108.69+23.4+52.66</f>
        <v>4184.75</v>
      </c>
      <c r="F29" s="3"/>
      <c r="G29" s="3">
        <f t="shared" si="4"/>
        <v>0</v>
      </c>
      <c r="H29" s="5"/>
    </row>
    <row r="30" ht="22" customHeight="1" spans="1:8">
      <c r="A30" s="3">
        <f t="shared" ref="A30:A42" si="5">ROW()-2</f>
        <v>28</v>
      </c>
      <c r="B30" s="24" t="s">
        <v>38</v>
      </c>
      <c r="C30" s="32" t="s">
        <v>40</v>
      </c>
      <c r="D30" s="33" t="s">
        <v>11</v>
      </c>
      <c r="E30" s="24">
        <v>23.4</v>
      </c>
      <c r="F30" s="3"/>
      <c r="G30" s="3">
        <f t="shared" si="4"/>
        <v>0</v>
      </c>
      <c r="H30" s="5"/>
    </row>
    <row r="31" ht="22" customHeight="1" spans="1:8">
      <c r="A31" s="3">
        <f t="shared" si="5"/>
        <v>29</v>
      </c>
      <c r="B31" s="24" t="s">
        <v>38</v>
      </c>
      <c r="C31" s="25" t="s">
        <v>41</v>
      </c>
      <c r="D31" s="24" t="s">
        <v>11</v>
      </c>
      <c r="E31" s="24">
        <f>403.86+1362.1+164.3</f>
        <v>1930.26</v>
      </c>
      <c r="F31" s="3"/>
      <c r="G31" s="3">
        <f t="shared" si="4"/>
        <v>0</v>
      </c>
      <c r="H31" s="5"/>
    </row>
    <row r="32" ht="22" customHeight="1" spans="1:8">
      <c r="A32" s="3">
        <f t="shared" si="5"/>
        <v>30</v>
      </c>
      <c r="B32" s="24" t="s">
        <v>38</v>
      </c>
      <c r="C32" s="25" t="s">
        <v>42</v>
      </c>
      <c r="D32" s="24" t="s">
        <v>11</v>
      </c>
      <c r="E32" s="24">
        <v>68.9</v>
      </c>
      <c r="F32" s="3"/>
      <c r="G32" s="3">
        <f t="shared" si="4"/>
        <v>0</v>
      </c>
      <c r="H32" s="5"/>
    </row>
    <row r="33" ht="22" customHeight="1" spans="1:8">
      <c r="A33" s="3">
        <f t="shared" si="5"/>
        <v>31</v>
      </c>
      <c r="B33" s="24" t="s">
        <v>43</v>
      </c>
      <c r="C33" s="25" t="s">
        <v>44</v>
      </c>
      <c r="D33" s="24" t="s">
        <v>11</v>
      </c>
      <c r="E33" s="24">
        <v>18.15</v>
      </c>
      <c r="F33" s="3"/>
      <c r="G33" s="3">
        <f t="shared" si="4"/>
        <v>0</v>
      </c>
      <c r="H33" s="5"/>
    </row>
    <row r="34" ht="22" customHeight="1" spans="1:8">
      <c r="A34" s="3">
        <f t="shared" si="5"/>
        <v>32</v>
      </c>
      <c r="B34" s="24" t="s">
        <v>43</v>
      </c>
      <c r="C34" s="25" t="s">
        <v>15</v>
      </c>
      <c r="D34" s="24" t="s">
        <v>11</v>
      </c>
      <c r="E34" s="24">
        <v>1025.87</v>
      </c>
      <c r="F34" s="3"/>
      <c r="G34" s="3">
        <f t="shared" si="4"/>
        <v>0</v>
      </c>
      <c r="H34" s="5"/>
    </row>
    <row r="35" ht="22" customHeight="1" spans="1:8">
      <c r="A35" s="3">
        <f t="shared" si="5"/>
        <v>33</v>
      </c>
      <c r="B35" s="24" t="s">
        <v>45</v>
      </c>
      <c r="C35" s="25" t="s">
        <v>46</v>
      </c>
      <c r="D35" s="24" t="s">
        <v>11</v>
      </c>
      <c r="E35" s="24">
        <f>88.49+349.92</f>
        <v>438.41</v>
      </c>
      <c r="F35" s="3"/>
      <c r="G35" s="3">
        <f t="shared" si="4"/>
        <v>0</v>
      </c>
      <c r="H35" s="5"/>
    </row>
    <row r="36" ht="22" customHeight="1" spans="1:8">
      <c r="A36" s="3">
        <f t="shared" si="5"/>
        <v>34</v>
      </c>
      <c r="B36" s="24" t="s">
        <v>45</v>
      </c>
      <c r="C36" s="25" t="s">
        <v>47</v>
      </c>
      <c r="D36" s="24" t="s">
        <v>11</v>
      </c>
      <c r="E36" s="24">
        <v>101.25</v>
      </c>
      <c r="F36" s="3"/>
      <c r="G36" s="3">
        <f t="shared" si="4"/>
        <v>0</v>
      </c>
      <c r="H36" s="5"/>
    </row>
    <row r="37" ht="22" customHeight="1" spans="1:8">
      <c r="A37" s="3">
        <f t="shared" si="5"/>
        <v>35</v>
      </c>
      <c r="B37" s="27" t="s">
        <v>48</v>
      </c>
      <c r="C37" s="25" t="s">
        <v>49</v>
      </c>
      <c r="D37" s="24" t="s">
        <v>27</v>
      </c>
      <c r="E37" s="24">
        <f>208*0.5+43.99+57.24+54.06</f>
        <v>259.29</v>
      </c>
      <c r="F37" s="3"/>
      <c r="G37" s="3">
        <f t="shared" si="4"/>
        <v>0</v>
      </c>
      <c r="H37" s="5"/>
    </row>
    <row r="38" ht="22" customHeight="1" spans="1:8">
      <c r="A38" s="3">
        <f t="shared" si="5"/>
        <v>36</v>
      </c>
      <c r="B38" s="24" t="s">
        <v>50</v>
      </c>
      <c r="C38" s="25" t="s">
        <v>51</v>
      </c>
      <c r="D38" s="24" t="s">
        <v>11</v>
      </c>
      <c r="E38" s="24">
        <f>9*(0.82+0.8+0.65)*2*2</f>
        <v>81.72</v>
      </c>
      <c r="F38" s="3"/>
      <c r="G38" s="3">
        <f t="shared" ref="G38:G46" si="6">F38*E38</f>
        <v>0</v>
      </c>
      <c r="H38" s="5"/>
    </row>
    <row r="39" ht="22" customHeight="1" spans="1:8">
      <c r="A39" s="3">
        <f t="shared" si="5"/>
        <v>37</v>
      </c>
      <c r="B39" s="24" t="s">
        <v>50</v>
      </c>
      <c r="C39" s="25" t="s">
        <v>52</v>
      </c>
      <c r="D39" s="24" t="s">
        <v>11</v>
      </c>
      <c r="E39" s="24">
        <f>(22.193+99.617+150.85)*(0.7+0.3)</f>
        <v>272.66</v>
      </c>
      <c r="F39" s="3"/>
      <c r="G39" s="3">
        <f t="shared" si="6"/>
        <v>0</v>
      </c>
      <c r="H39" s="5"/>
    </row>
    <row r="40" ht="22" customHeight="1" spans="1:8">
      <c r="A40" s="3">
        <f t="shared" si="5"/>
        <v>38</v>
      </c>
      <c r="B40" s="24" t="s">
        <v>53</v>
      </c>
      <c r="C40" s="25" t="s">
        <v>54</v>
      </c>
      <c r="D40" s="24" t="s">
        <v>11</v>
      </c>
      <c r="E40" s="24">
        <f>(22.193+99.617)*(0.7+0.3)</f>
        <v>121.81</v>
      </c>
      <c r="F40" s="3"/>
      <c r="G40" s="3">
        <f t="shared" si="6"/>
        <v>0</v>
      </c>
      <c r="H40" s="5"/>
    </row>
    <row r="41" ht="22" customHeight="1" spans="1:8">
      <c r="A41" s="3"/>
      <c r="B41" s="24" t="s">
        <v>53</v>
      </c>
      <c r="C41" s="25" t="s">
        <v>55</v>
      </c>
      <c r="D41" s="24" t="s">
        <v>11</v>
      </c>
      <c r="E41" s="24">
        <f>150.85*(0.7+0.3)</f>
        <v>150.85</v>
      </c>
      <c r="F41" s="3"/>
      <c r="G41" s="3">
        <f t="shared" si="6"/>
        <v>0</v>
      </c>
      <c r="H41" s="5"/>
    </row>
    <row r="42" ht="22" customHeight="1" spans="1:8">
      <c r="A42" s="3">
        <f>ROW()-2</f>
        <v>40</v>
      </c>
      <c r="B42" s="24" t="s">
        <v>50</v>
      </c>
      <c r="C42" s="25" t="s">
        <v>56</v>
      </c>
      <c r="D42" s="24" t="s">
        <v>11</v>
      </c>
      <c r="E42" s="24">
        <f>(5.87*1*4+1*1)*3</f>
        <v>73.44</v>
      </c>
      <c r="F42" s="3"/>
      <c r="G42" s="3">
        <f t="shared" si="6"/>
        <v>0</v>
      </c>
      <c r="H42" s="5"/>
    </row>
    <row r="43" ht="22" customHeight="1" spans="1:8">
      <c r="A43" s="3">
        <f>ROW()-2</f>
        <v>41</v>
      </c>
      <c r="B43" s="24" t="s">
        <v>50</v>
      </c>
      <c r="C43" s="25" t="s">
        <v>57</v>
      </c>
      <c r="D43" s="24" t="s">
        <v>11</v>
      </c>
      <c r="E43" s="24">
        <f>(5.87*1*4+1*1)*3</f>
        <v>73.44</v>
      </c>
      <c r="F43" s="3"/>
      <c r="G43" s="3">
        <f t="shared" si="6"/>
        <v>0</v>
      </c>
      <c r="H43" s="5"/>
    </row>
    <row r="44" ht="22" customHeight="1" spans="1:8">
      <c r="A44" s="3">
        <f>ROW()-2</f>
        <v>42</v>
      </c>
      <c r="B44" s="24" t="s">
        <v>58</v>
      </c>
      <c r="C44" s="21" t="s">
        <v>15</v>
      </c>
      <c r="D44" s="22" t="s">
        <v>11</v>
      </c>
      <c r="E44" s="23">
        <v>25.54</v>
      </c>
      <c r="F44" s="6"/>
      <c r="G44" s="3">
        <f t="shared" si="6"/>
        <v>0</v>
      </c>
      <c r="H44" s="5"/>
    </row>
    <row r="45" ht="22" customHeight="1" spans="1:8">
      <c r="A45" s="3">
        <f>ROW()-2</f>
        <v>43</v>
      </c>
      <c r="B45" s="24" t="s">
        <v>58</v>
      </c>
      <c r="C45" s="21" t="s">
        <v>59</v>
      </c>
      <c r="D45" s="22" t="s">
        <v>11</v>
      </c>
      <c r="E45" s="23">
        <f>97.9+12.5</f>
        <v>110.4</v>
      </c>
      <c r="F45" s="6"/>
      <c r="G45" s="3">
        <f t="shared" si="6"/>
        <v>0</v>
      </c>
      <c r="H45" s="5"/>
    </row>
    <row r="46" ht="22" customHeight="1" spans="1:8">
      <c r="A46" s="3">
        <f>ROW()-2</f>
        <v>44</v>
      </c>
      <c r="B46" s="24" t="s">
        <v>60</v>
      </c>
      <c r="C46" s="21" t="s">
        <v>61</v>
      </c>
      <c r="D46" s="22" t="s">
        <v>11</v>
      </c>
      <c r="E46" s="23">
        <v>60.29</v>
      </c>
      <c r="F46" s="3"/>
      <c r="G46" s="3">
        <f t="shared" si="6"/>
        <v>0</v>
      </c>
      <c r="H46" s="5"/>
    </row>
    <row r="47" ht="21" customHeight="1" spans="1:8">
      <c r="A47" s="13"/>
      <c r="B47" s="34" t="s">
        <v>62</v>
      </c>
      <c r="C47" s="34"/>
      <c r="D47" s="34"/>
      <c r="E47" s="34"/>
      <c r="F47" s="34"/>
      <c r="G47" s="34">
        <f>SUM(G3:G46)</f>
        <v>0</v>
      </c>
      <c r="H47" s="13"/>
    </row>
    <row r="48" ht="21" customHeight="1" spans="1:8">
      <c r="A48" s="13"/>
      <c r="B48" s="13"/>
      <c r="C48" s="13"/>
      <c r="D48" s="13"/>
      <c r="E48" s="13"/>
      <c r="F48" s="13"/>
      <c r="G48" s="13"/>
      <c r="H48" s="13"/>
    </row>
    <row r="49" ht="21" customHeight="1" spans="1:8">
      <c r="A49" s="13"/>
      <c r="B49" s="13"/>
      <c r="C49" s="13"/>
      <c r="D49" s="13"/>
      <c r="E49" s="13"/>
      <c r="F49" s="13"/>
      <c r="G49" s="13"/>
      <c r="H49" s="13"/>
    </row>
    <row r="50" spans="1:8">
      <c r="A50" s="13"/>
      <c r="B50" s="13"/>
      <c r="C50" s="13"/>
      <c r="D50" s="13"/>
      <c r="E50" s="13"/>
      <c r="F50" s="13"/>
      <c r="G50" s="13"/>
      <c r="H50" s="13"/>
    </row>
    <row r="51" spans="1:8">
      <c r="A51" s="13"/>
      <c r="B51" s="13"/>
      <c r="C51" s="13"/>
      <c r="D51" s="13"/>
      <c r="E51" s="13"/>
      <c r="F51" s="13"/>
      <c r="G51" s="13"/>
      <c r="H51" s="13"/>
    </row>
  </sheetData>
  <autoFilter ref="A2:H47">
    <extLst/>
  </autoFilter>
  <mergeCells count="1">
    <mergeCell ref="A1:H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"/>
  <sheetViews>
    <sheetView view="pageBreakPreview" zoomScale="115" zoomScaleNormal="100" workbookViewId="0">
      <selection activeCell="D4" sqref="D4"/>
    </sheetView>
  </sheetViews>
  <sheetFormatPr defaultColWidth="8.88333333333333" defaultRowHeight="13.5" outlineLevelCol="3"/>
  <cols>
    <col min="1" max="1" width="8.125" customWidth="1"/>
    <col min="2" max="2" width="13.3833333333333" style="1" customWidth="1"/>
    <col min="3" max="3" width="13.8833333333333" customWidth="1"/>
    <col min="4" max="4" width="27.125" customWidth="1"/>
  </cols>
  <sheetData>
    <row r="1" ht="36.75" customHeight="1" spans="1:4">
      <c r="A1" s="8" t="s">
        <v>63</v>
      </c>
      <c r="C1" s="1"/>
      <c r="D1" s="1"/>
    </row>
    <row r="2" ht="36.75" customHeight="1" spans="1:4">
      <c r="A2" s="3" t="s">
        <v>1</v>
      </c>
      <c r="B2" s="3" t="s">
        <v>64</v>
      </c>
      <c r="C2" s="3" t="s">
        <v>65</v>
      </c>
      <c r="D2" s="9" t="s">
        <v>66</v>
      </c>
    </row>
    <row r="3" ht="73.5" customHeight="1" spans="1:4">
      <c r="A3" s="3">
        <v>1</v>
      </c>
      <c r="B3" s="4" t="s">
        <v>67</v>
      </c>
      <c r="C3" s="5"/>
      <c r="D3" s="10" t="s">
        <v>68</v>
      </c>
    </row>
    <row r="4" ht="77.25" customHeight="1" spans="1:4">
      <c r="A4" s="3">
        <v>2</v>
      </c>
      <c r="B4" s="3" t="s">
        <v>69</v>
      </c>
      <c r="C4" s="5"/>
      <c r="D4" s="10"/>
    </row>
    <row r="5" ht="77.25" customHeight="1" spans="1:4">
      <c r="A5" s="3">
        <v>3</v>
      </c>
      <c r="B5" s="4" t="s">
        <v>70</v>
      </c>
      <c r="C5" s="5"/>
      <c r="D5" s="10" t="s">
        <v>71</v>
      </c>
    </row>
    <row r="6" ht="60" customHeight="1" spans="1:4">
      <c r="A6" s="3">
        <v>4</v>
      </c>
      <c r="B6" s="4" t="s">
        <v>72</v>
      </c>
      <c r="C6" s="3"/>
      <c r="D6" s="10" t="s">
        <v>73</v>
      </c>
    </row>
    <row r="7" ht="60" customHeight="1" spans="1:4">
      <c r="A7" s="3">
        <v>5</v>
      </c>
      <c r="B7" s="4" t="s">
        <v>72</v>
      </c>
      <c r="C7" s="3"/>
      <c r="D7" s="10" t="s">
        <v>74</v>
      </c>
    </row>
    <row r="8" ht="60" customHeight="1" spans="1:4">
      <c r="A8" s="3">
        <v>6</v>
      </c>
      <c r="B8" s="4" t="s">
        <v>72</v>
      </c>
      <c r="C8" s="3"/>
      <c r="D8" s="10" t="s">
        <v>75</v>
      </c>
    </row>
    <row r="9" ht="60" customHeight="1" spans="1:4">
      <c r="A9" s="3">
        <v>7</v>
      </c>
      <c r="B9" s="4" t="s">
        <v>72</v>
      </c>
      <c r="C9" s="3"/>
      <c r="D9" s="10" t="s">
        <v>76</v>
      </c>
    </row>
    <row r="10" ht="60" customHeight="1" spans="1:4">
      <c r="A10" s="3">
        <v>8</v>
      </c>
      <c r="B10" s="4" t="s">
        <v>72</v>
      </c>
      <c r="C10" s="5"/>
      <c r="D10" s="10" t="s">
        <v>77</v>
      </c>
    </row>
    <row r="11" ht="60" customHeight="1" spans="1:4">
      <c r="A11" s="3">
        <v>9</v>
      </c>
      <c r="B11" s="3" t="s">
        <v>78</v>
      </c>
      <c r="C11" s="5"/>
      <c r="D11" s="11" t="s">
        <v>79</v>
      </c>
    </row>
    <row r="12" ht="60" customHeight="1" spans="1:4">
      <c r="A12" s="3">
        <v>10</v>
      </c>
      <c r="B12" s="4" t="s">
        <v>80</v>
      </c>
      <c r="C12" s="5"/>
      <c r="D12" s="12"/>
    </row>
    <row r="13" ht="62.25" customHeight="1" spans="1:4">
      <c r="A13" s="3">
        <v>11</v>
      </c>
      <c r="B13" s="3" t="s">
        <v>81</v>
      </c>
      <c r="C13" s="3"/>
      <c r="D13" s="10" t="s">
        <v>82</v>
      </c>
    </row>
    <row r="14" ht="68.25" customHeight="1" spans="1:4">
      <c r="A14" s="3">
        <v>12</v>
      </c>
      <c r="B14" s="3" t="s">
        <v>81</v>
      </c>
      <c r="C14" s="3"/>
      <c r="D14" s="10" t="s">
        <v>83</v>
      </c>
    </row>
    <row r="15" ht="69" customHeight="1" spans="1:4">
      <c r="A15" s="3">
        <v>13</v>
      </c>
      <c r="B15" s="3" t="s">
        <v>81</v>
      </c>
      <c r="C15" s="3"/>
      <c r="D15" s="10" t="s">
        <v>84</v>
      </c>
    </row>
    <row r="16" ht="51" customHeight="1" spans="1:4">
      <c r="A16" s="3">
        <v>14</v>
      </c>
      <c r="B16" s="3" t="s">
        <v>81</v>
      </c>
      <c r="C16" s="5"/>
      <c r="D16" s="10" t="s">
        <v>84</v>
      </c>
    </row>
    <row r="17" ht="51" customHeight="1" spans="1:4">
      <c r="A17" s="3">
        <v>15</v>
      </c>
      <c r="B17" s="3" t="s">
        <v>81</v>
      </c>
      <c r="C17" s="3"/>
      <c r="D17" s="10" t="s">
        <v>85</v>
      </c>
    </row>
    <row r="18" ht="66.75" customHeight="1" spans="1:4">
      <c r="A18" s="3">
        <v>16</v>
      </c>
      <c r="B18" s="13" t="s">
        <v>86</v>
      </c>
      <c r="C18" s="5"/>
      <c r="D18" s="10" t="s">
        <v>87</v>
      </c>
    </row>
    <row r="19" ht="71.25" customHeight="1" spans="1:4">
      <c r="A19" s="3">
        <v>17</v>
      </c>
      <c r="B19" s="13" t="s">
        <v>86</v>
      </c>
      <c r="C19" s="3"/>
      <c r="D19" s="10" t="s">
        <v>88</v>
      </c>
    </row>
    <row r="20" ht="67.5" customHeight="1" spans="1:4">
      <c r="A20" s="3">
        <v>18</v>
      </c>
      <c r="B20" s="13" t="s">
        <v>86</v>
      </c>
      <c r="C20" s="5"/>
      <c r="D20" s="10" t="s">
        <v>87</v>
      </c>
    </row>
    <row r="21" ht="71.25" customHeight="1" spans="1:4">
      <c r="A21" s="3">
        <v>19</v>
      </c>
      <c r="B21" s="13" t="s">
        <v>86</v>
      </c>
      <c r="C21" s="3"/>
      <c r="D21" s="10" t="s">
        <v>89</v>
      </c>
    </row>
    <row r="22" ht="63.75" customHeight="1" spans="1:4">
      <c r="A22" s="3">
        <v>20</v>
      </c>
      <c r="B22" s="13" t="s">
        <v>86</v>
      </c>
      <c r="C22" s="5"/>
      <c r="D22" s="10" t="s">
        <v>89</v>
      </c>
    </row>
    <row r="23" ht="70.5" customHeight="1" spans="1:4">
      <c r="A23" s="3">
        <v>21</v>
      </c>
      <c r="B23" s="13" t="s">
        <v>90</v>
      </c>
      <c r="C23" s="5"/>
      <c r="D23" s="10" t="s">
        <v>91</v>
      </c>
    </row>
  </sheetData>
  <mergeCells count="1">
    <mergeCell ref="A1:D1"/>
  </mergeCells>
  <pageMargins left="0.75" right="0.75" top="1" bottom="1" header="0.509027777777778" footer="0.509027777777778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view="pageBreakPreview" zoomScaleNormal="70" workbookViewId="0">
      <selection activeCell="F4" sqref="F4"/>
    </sheetView>
  </sheetViews>
  <sheetFormatPr defaultColWidth="8.88333333333333" defaultRowHeight="13.5" outlineLevelCol="2"/>
  <cols>
    <col min="2" max="2" width="13.3833333333333" style="1" customWidth="1"/>
    <col min="3" max="3" width="55.125" customWidth="1"/>
  </cols>
  <sheetData>
    <row r="1" spans="2:3">
      <c r="B1" s="2"/>
      <c r="C1" s="2"/>
    </row>
    <row r="2" ht="36.75" customHeight="1" spans="1:3">
      <c r="A2" s="3" t="s">
        <v>1</v>
      </c>
      <c r="B2" s="3" t="s">
        <v>64</v>
      </c>
      <c r="C2" s="4" t="s">
        <v>65</v>
      </c>
    </row>
    <row r="3" ht="222.75" customHeight="1" spans="1:3">
      <c r="A3" s="3">
        <v>1</v>
      </c>
      <c r="B3" s="3" t="s">
        <v>92</v>
      </c>
      <c r="C3" s="5"/>
    </row>
    <row r="4" ht="222.75" customHeight="1" spans="1:3">
      <c r="A4" s="3">
        <v>2</v>
      </c>
      <c r="B4" s="3" t="s">
        <v>93</v>
      </c>
      <c r="C4" s="5"/>
    </row>
    <row r="5" ht="168" customHeight="1" spans="1:3">
      <c r="A5" s="3">
        <v>3</v>
      </c>
      <c r="B5" s="3" t="s">
        <v>94</v>
      </c>
      <c r="C5" s="5"/>
    </row>
    <row r="6" ht="230.25" customHeight="1" spans="1:3">
      <c r="A6" s="3">
        <v>4</v>
      </c>
      <c r="B6" s="3" t="s">
        <v>95</v>
      </c>
      <c r="C6" s="5"/>
    </row>
    <row r="7" ht="188.25" customHeight="1" spans="1:3">
      <c r="A7" s="3"/>
      <c r="B7" s="3"/>
      <c r="C7" s="5"/>
    </row>
    <row r="8" ht="210" customHeight="1" spans="1:3">
      <c r="A8" s="6">
        <v>5</v>
      </c>
      <c r="B8" s="3" t="s">
        <v>96</v>
      </c>
      <c r="C8" s="5"/>
    </row>
    <row r="9" ht="210" customHeight="1" spans="1:3">
      <c r="A9" s="7"/>
      <c r="B9" s="3"/>
      <c r="C9" s="5"/>
    </row>
    <row r="10" ht="228.75" customHeight="1" spans="1:3">
      <c r="A10" s="3">
        <v>6</v>
      </c>
      <c r="B10" s="3" t="s">
        <v>97</v>
      </c>
      <c r="C10" s="5"/>
    </row>
    <row r="11" ht="204" customHeight="1"/>
  </sheetData>
  <mergeCells count="4">
    <mergeCell ref="A6:A7"/>
    <mergeCell ref="A8:A9"/>
    <mergeCell ref="B6:B7"/>
    <mergeCell ref="B8:B9"/>
  </mergeCells>
  <pageMargins left="0.75" right="0.75" top="1" bottom="1" header="0.509027777777778" footer="0.509027777777778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园建材料表</vt:lpstr>
      <vt:lpstr>成品示意图 </vt:lpstr>
      <vt:lpstr>上坤各区域景观样式图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sunkwan</dc:creator>
  <cp:lastModifiedBy>Administrator</cp:lastModifiedBy>
  <cp:revision>1</cp:revision>
  <dcterms:created xsi:type="dcterms:W3CDTF">2015-07-03T01:58:00Z</dcterms:created>
  <cp:lastPrinted>2020-04-18T02:14:00Z</cp:lastPrinted>
  <dcterms:modified xsi:type="dcterms:W3CDTF">2023-01-11T08:07:41Z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16D4D52C677E48BDB34FB4EB8A757BF3</vt:lpwstr>
  </property>
</Properties>
</file>